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P:\Sales\Jen\"/>
    </mc:Choice>
  </mc:AlternateContent>
  <xr:revisionPtr revIDLastSave="0" documentId="8_{19E60ACA-E777-4433-9858-700F978CF59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<sst xmlns="http://schemas.openxmlformats.org/spreadsheetml/2006/main" count="22129" uniqueCount="15662">
  <si>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</si>
  <si>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</si>
  <si>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</si>
  <si>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</si>
  <si>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</si>
  <si>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</si>
  <si>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</si>
  <si>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</si>
  <si>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</si>
  <si>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</si>
  <si>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</si>
  <si>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</si>
  <si>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</si>
  <si>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</si>
  <si>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</si>
  <si>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</si>
  <si>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</si>
  <si>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</si>
  <si>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</si>
  <si>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</si>
  <si>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</si>
  <si>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</si>
  <si>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</si>
  <si>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</si>
  <si>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</si>
  <si>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</si>
  <si>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</si>
  <si>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</si>
  <si>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</si>
  <si>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</si>
  <si>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</si>
  <si>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</si>
  <si>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</si>
  <si>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</si>
  <si>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</si>
  <si>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</si>
  <si>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</si>
  <si>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</si>
  <si>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</si>
  <si>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</si>
  <si>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</si>
  <si>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</si>
  <si>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</si>
  <si>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</si>
  <si>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</si>
  <si>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</si>
  <si>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</si>
  <si>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</si>
  <si>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</si>
  <si>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</si>
  <si>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</si>
  <si>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</si>
  <si>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</si>
  <si>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</si>
  <si>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</si>
  <si>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</si>
  <si>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</si>
  <si>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</si>
  <si>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</si>
  <si>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</si>
  <si>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</si>
  <si>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</si>
  <si>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</si>
  <si>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</si>
  <si>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</si>
  <si>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</si>
  <si>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</si>
  <si>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</si>
  <si>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</si>
  <si>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</si>
  <si>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</si>
  <si>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</si>
  <si>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</si>
  <si>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</si>
  <si>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</si>
  <si>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</si>
  <si>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</si>
  <si>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</si>
  <si>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</si>
  <si>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</si>
  <si>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</si>
  <si>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</si>
  <si>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</si>
  <si>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</si>
  <si>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</si>
  <si>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</si>
  <si>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</si>
  <si>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</si>
  <si>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</si>
  <si>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</si>
  <si>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</si>
  <si>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</si>
  <si>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</si>
  <si>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</si>
  <si>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</si>
  <si>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</si>
  <si>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</si>
  <si>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</si>
  <si>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</si>
  <si>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</si>
  <si>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</si>
  <si>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</si>
  <si>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</si>
  <si>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</si>
  <si>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</si>
  <si>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</si>
  <si>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</si>
  <si>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</si>
  <si>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</si>
  <si>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</si>
  <si>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</si>
  <si>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</si>
  <si>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</si>
  <si>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</si>
  <si>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</si>
  <si>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</si>
  <si>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</si>
  <si>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</si>
  <si>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</si>
  <si>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</si>
  <si>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</si>
  <si>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</si>
  <si>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</si>
  <si>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</si>
  <si>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</si>
  <si>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</si>
  <si>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</si>
  <si>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</si>
  <si>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</si>
  <si>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</si>
  <si>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</si>
  <si>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</si>
  <si>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</si>
  <si>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</si>
  <si>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</si>
  <si>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</si>
  <si>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</si>
  <si>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</si>
  <si>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</si>
  <si>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</si>
  <si>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</si>
  <si>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</si>
  <si>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</si>
  <si>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</si>
  <si>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</si>
  <si>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</si>
  <si>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</si>
  <si>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</si>
  <si>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</si>
  <si>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</si>
  <si>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</si>
  <si>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</si>
  <si>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</si>
  <si>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</si>
  <si>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</si>
  <si>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</si>
  <si>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</si>
  <si>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</si>
  <si>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</si>
  <si>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</si>
  <si>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</si>
  <si>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</si>
  <si>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</si>
  <si>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</si>
  <si>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</si>
  <si>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</si>
  <si>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</si>
  <si>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</si>
  <si>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</si>
  <si>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</si>
  <si>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</si>
  <si>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</si>
  <si>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</si>
  <si>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</si>
  <si>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</si>
  <si>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</si>
  <si>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</si>
  <si>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</si>
  <si>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</si>
  <si>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</si>
  <si>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</si>
  <si>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</si>
  <si>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</si>
  <si>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</si>
  <si>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</si>
  <si>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</si>
  <si>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</si>
  <si>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</si>
  <si>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</si>
  <si>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</si>
  <si>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</si>
  <si>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</si>
  <si>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</si>
  <si>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</si>
  <si>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</si>
  <si>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</si>
  <si>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</si>
  <si>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</si>
  <si>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</si>
  <si>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</si>
  <si>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</si>
  <si>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</si>
  <si>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</si>
  <si>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</si>
  <si>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</si>
  <si>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</si>
  <si>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</si>
  <si>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</si>
  <si>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</si>
  <si>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</si>
  <si>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</si>
  <si>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</si>
  <si>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</si>
  <si>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</si>
  <si>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</si>
  <si>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</si>
  <si>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</si>
  <si>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</si>
  <si>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</si>
  <si>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</si>
  <si>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</si>
  <si>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</si>
  <si>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</si>
  <si>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</si>
  <si>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</si>
  <si>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</si>
  <si>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</si>
  <si>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</si>
  <si>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</si>
  <si>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</si>
  <si>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</si>
  <si>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</si>
  <si>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</si>
  <si>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</si>
  <si>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</si>
  <si>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</si>
  <si>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</si>
  <si>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</si>
  <si>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</si>
  <si>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</si>
  <si>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</si>
  <si>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</si>
  <si>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</si>
  <si>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</si>
  <si>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</si>
  <si>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</si>
  <si>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</si>
  <si>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</si>
  <si>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</si>
  <si>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</si>
  <si>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</si>
  <si>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</si>
  <si>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</si>
  <si>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</si>
  <si>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</si>
  <si>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</si>
  <si>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</si>
  <si>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</si>
  <si>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</si>
  <si>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</si>
  <si>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</si>
  <si>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</si>
  <si>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</si>
  <si>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</si>
  <si>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</si>
  <si>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</si>
  <si>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</si>
  <si>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</si>
  <si>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</si>
  <si>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</si>
  <si>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</si>
  <si>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</si>
  <si>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</si>
  <si>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</si>
  <si>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</si>
  <si>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</si>
  <si>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</si>
  <si>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</si>
  <si>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</si>
  <si>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</si>
  <si>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</si>
  <si>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</si>
  <si>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</si>
  <si>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</si>
  <si>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</si>
  <si>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</si>
  <si>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</si>
  <si>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</si>
  <si>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</si>
  <si>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</si>
  <si>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</si>
  <si>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</si>
  <si>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</si>
  <si>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</si>
  <si>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</si>
  <si>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</si>
  <si>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</si>
  <si>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</si>
  <si>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</si>
  <si>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</si>
  <si>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</si>
  <si>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</si>
  <si>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</si>
  <si>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</si>
  <si>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</si>
  <si>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</si>
  <si>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</si>
  <si>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</si>
  <si>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</si>
  <si>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</si>
  <si>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</si>
  <si>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</si>
  <si>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</si>
  <si>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</si>
  <si>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</si>
  <si>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</si>
  <si>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</si>
  <si>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</si>
  <si>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</si>
  <si>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</si>
  <si>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</si>
  <si>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</si>
  <si>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</si>
  <si>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</si>
  <si>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</si>
  <si>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</si>
  <si>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</si>
  <si>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</si>
  <si>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</si>
  <si>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</si>
  <si>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</si>
  <si>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</si>
  <si>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</si>
  <si>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</si>
  <si>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</si>
  <si>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</si>
  <si>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</si>
  <si>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</si>
  <si>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</si>
  <si>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</si>
  <si>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</si>
  <si>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</si>
  <si>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</si>
  <si>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</si>
  <si>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</si>
  <si>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</si>
  <si>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</si>
  <si>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</si>
  <si>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</si>
  <si>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</si>
  <si>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</si>
  <si>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</si>
  <si>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</si>
  <si>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</si>
  <si>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</si>
  <si>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</si>
  <si>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</si>
  <si>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</si>
  <si>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</si>
  <si>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</si>
  <si>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</si>
  <si>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</si>
  <si>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</si>
  <si>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</si>
  <si>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</si>
  <si>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</si>
  <si>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</si>
  <si>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</si>
  <si>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</si>
  <si>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</si>
  <si>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</si>
  <si>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</si>
  <si>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</si>
  <si>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</si>
  <si>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</si>
  <si>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</si>
  <si>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</si>
  <si>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</si>
  <si>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</si>
  <si>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</si>
  <si>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</si>
  <si>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</si>
  <si>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</si>
  <si>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</si>
  <si>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</si>
  <si>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</si>
  <si>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</si>
  <si>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</si>
  <si>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</si>
  <si>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</si>
  <si>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</si>
  <si>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</si>
  <si>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</si>
  <si>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</si>
  <si>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</si>
  <si>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</si>
  <si>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</si>
  <si>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</si>
  <si>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</si>
  <si>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</si>
  <si>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</si>
  <si>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</si>
  <si>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</si>
  <si>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</si>
  <si>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</si>
  <si>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</si>
  <si>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</si>
  <si>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</si>
  <si>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</si>
  <si>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</si>
  <si>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</si>
  <si>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</si>
  <si>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</si>
  <si>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</si>
  <si>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</si>
  <si>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</si>
  <si>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</si>
  <si>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</si>
  <si>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</si>
  <si>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</si>
  <si>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</si>
  <si>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</si>
  <si>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</si>
  <si>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</si>
  <si>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</si>
  <si>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</si>
  <si>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</si>
  <si>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</si>
  <si>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</si>
  <si>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</si>
  <si>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</si>
  <si>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</si>
  <si>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</si>
  <si>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</si>
  <si>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</si>
  <si>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</si>
  <si>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</si>
  <si>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</si>
  <si>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</si>
  <si>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</si>
  <si>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</si>
  <si>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</si>
  <si>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</si>
  <si>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</si>
  <si>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</si>
  <si>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</si>
  <si>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</si>
  <si>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</si>
  <si>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</si>
  <si>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</si>
  <si>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</si>
  <si>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</si>
  <si>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</si>
  <si>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</si>
  <si>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</si>
  <si>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</si>
  <si>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</si>
  <si>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</si>
  <si>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</si>
  <si>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</si>
  <si>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</si>
  <si>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</si>
  <si>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</si>
  <si>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</si>
  <si>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</si>
  <si>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</si>
  <si>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</si>
  <si>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</si>
  <si>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</si>
  <si>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</si>
  <si>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</si>
  <si>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</si>
  <si>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</si>
  <si>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</si>
  <si>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</si>
  <si>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</si>
  <si>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</si>
  <si>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</si>
  <si>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</si>
  <si>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</si>
  <si>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</si>
  <si>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</si>
  <si>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</si>
  <si>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</si>
  <si>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</si>
  <si>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</si>
  <si>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</si>
  <si>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</si>
  <si>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</si>
  <si>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</si>
  <si>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</si>
  <si>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</si>
  <si>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</si>
  <si>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</si>
  <si>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</si>
  <si>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</si>
  <si>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</si>
  <si>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</si>
  <si>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</si>
  <si>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</si>
  <si>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</si>
  <si>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</si>
  <si>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</si>
  <si>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</si>
  <si>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</si>
  <si>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</si>
  <si>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</si>
  <si>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</si>
  <si>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</si>
  <si>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</si>
  <si>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</si>
  <si>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</si>
  <si>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</si>
  <si>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</si>
  <si>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</si>
  <si>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</si>
  <si>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</si>
  <si>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</si>
  <si>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</si>
  <si>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</si>
  <si>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</si>
  <si>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</si>
  <si>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</si>
  <si>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</si>
  <si>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</si>
  <si>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</si>
  <si>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</si>
  <si>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</si>
  <si>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</si>
  <si>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</si>
  <si>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</si>
  <si>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</si>
  <si>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</si>
  <si>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</si>
  <si>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</si>
  <si>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</si>
  <si>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</si>
  <si>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</si>
  <si>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</si>
  <si>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</si>
  <si>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</si>
  <si>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</si>
  <si>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</si>
  <si>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</si>
  <si>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</si>
  <si>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</si>
  <si>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</si>
  <si>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</si>
  <si>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</si>
  <si>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</si>
  <si>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</si>
  <si>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</si>
  <si>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</si>
  <si>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</si>
  <si>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</si>
  <si>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</si>
  <si>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</si>
  <si>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</si>
  <si>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</si>
  <si>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</si>
  <si>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</si>
  <si>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</si>
  <si>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</si>
  <si>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</si>
  <si>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</si>
  <si>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</si>
  <si>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</si>
  <si>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</si>
  <si>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</si>
  <si>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</si>
  <si>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</si>
  <si>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</si>
  <si>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</si>
  <si>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</si>
  <si>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</si>
  <si>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</si>
  <si>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</si>
  <si>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</si>
  <si>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</si>
  <si>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</si>
  <si>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</si>
  <si>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</si>
  <si>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</si>
  <si>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</si>
  <si>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</si>
  <si>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</si>
  <si>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</si>
  <si>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</si>
  <si>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</si>
  <si>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</si>
  <si>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</si>
  <si>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</si>
  <si>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</si>
  <si>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</si>
  <si>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</si>
  <si>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</si>
  <si>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</si>
  <si>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</si>
  <si>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</si>
  <si>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</si>
  <si>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</si>
  <si>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</si>
  <si>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</si>
  <si>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</si>
  <si>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</si>
  <si>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</si>
  <si>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</si>
  <si>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</si>
  <si>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</si>
  <si>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</si>
  <si>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</si>
  <si>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</si>
  <si>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</si>
  <si>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</si>
  <si>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</si>
  <si>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</si>
  <si>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</si>
  <si>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</si>
  <si>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</si>
  <si>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</si>
  <si>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</si>
  <si>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</si>
  <si>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</si>
  <si>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</si>
  <si>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</si>
  <si>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</si>
  <si>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</si>
  <si>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</si>
  <si>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</si>
  <si>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</si>
  <si>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</si>
  <si>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</si>
  <si>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</si>
  <si>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</si>
  <si>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</si>
  <si>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</si>
  <si>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</si>
  <si>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</si>
  <si>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</si>
  <si>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</si>
  <si>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</si>
  <si>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</si>
  <si>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</si>
  <si>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</si>
  <si>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</si>
  <si>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</si>
  <si>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</si>
  <si>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</si>
  <si>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</si>
  <si>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</si>
  <si>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</si>
  <si>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</si>
  <si>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</si>
  <si>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</si>
  <si>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</si>
  <si>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</si>
  <si>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</si>
  <si>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</si>
  <si>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</si>
  <si>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</si>
  <si>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</si>
  <si>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</si>
  <si>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</si>
  <si>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</si>
  <si>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</si>
  <si>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</si>
  <si>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</si>
  <si>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</si>
  <si>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</si>
  <si>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</si>
  <si>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</si>
  <si>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</si>
  <si>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</si>
  <si>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</si>
  <si>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</si>
  <si>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</si>
  <si>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</si>
  <si>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</si>
  <si>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</si>
  <si>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</si>
  <si>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</si>
  <si>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</si>
  <si>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</si>
  <si>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</si>
  <si>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</si>
  <si>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</si>
  <si>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</si>
  <si>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</si>
  <si>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</si>
  <si>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</si>
  <si>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</si>
  <si>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</si>
  <si>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</si>
  <si>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</si>
  <si>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</si>
  <si>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</si>
  <si>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</si>
  <si>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</si>
  <si>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</si>
  <si>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</si>
  <si>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</si>
  <si>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</si>
  <si>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</si>
  <si>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</si>
  <si>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</si>
  <si>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</si>
  <si>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</si>
  <si>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</si>
  <si>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</si>
  <si>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</si>
  <si>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</si>
  <si>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</si>
  <si>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</si>
  <si>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</si>
  <si>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</si>
  <si>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</si>
  <si>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</si>
  <si>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</si>
  <si>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</si>
  <si>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</si>
  <si>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</si>
  <si>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</si>
  <si>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</si>
  <si>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</si>
  <si>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</si>
  <si>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</si>
  <si>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</si>
  <si>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</si>
  <si>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</si>
  <si>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</si>
  <si>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</si>
  <si>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</si>
  <si>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</si>
  <si>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</si>
  <si>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</si>
  <si>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</si>
  <si>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</si>
  <si>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</si>
  <si>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</si>
  <si>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</si>
  <si>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</si>
  <si>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</si>
  <si>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</si>
  <si>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</si>
  <si>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</si>
  <si>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</si>
  <si>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</si>
  <si>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</si>
  <si>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</si>
  <si>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</si>
  <si>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</si>
  <si>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</si>
  <si>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</si>
  <si>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</si>
  <si>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</si>
  <si>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</si>
  <si>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</si>
  <si>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</si>
  <si>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</si>
  <si>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</si>
  <si>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</si>
  <si>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</si>
  <si>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</si>
  <si>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</si>
  <si>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</si>
  <si>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</si>
  <si>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</si>
  <si>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</si>
  <si>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</si>
  <si>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</si>
  <si>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</si>
  <si>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</si>
  <si>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</si>
  <si>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</si>
  <si>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</si>
  <si>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</si>
  <si>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</si>
  <si>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</si>
  <si>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</si>
  <si>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</si>
  <si>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</si>
  <si>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</si>
  <si>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</si>
  <si>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</si>
  <si>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</si>
  <si>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</si>
  <si>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</si>
  <si>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</si>
  <si>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</si>
  <si>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</si>
  <si>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</si>
  <si>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</si>
  <si>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</si>
  <si>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</si>
  <si>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</si>
  <si>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</si>
  <si>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</si>
  <si>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</si>
  <si>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</si>
  <si>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</si>
  <si>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</si>
  <si>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</si>
  <si>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</si>
  <si>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</si>
  <si>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</si>
  <si>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</si>
  <si>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</si>
  <si>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</si>
  <si>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</si>
  <si>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</si>
  <si>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</si>
  <si>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</si>
  <si>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</si>
  <si>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</si>
  <si>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</si>
  <si>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</si>
  <si>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</si>
  <si>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</si>
  <si>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</si>
  <si>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</si>
  <si>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</si>
  <si>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</si>
  <si>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</si>
  <si>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</si>
  <si>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</si>
  <si>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</si>
  <si>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</si>
  <si>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</si>
  <si>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</si>
  <si>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</si>
  <si>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</si>
  <si>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</si>
  <si>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</si>
  <si>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</si>
  <si>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</si>
  <si>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</si>
  <si>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</si>
  <si>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</si>
  <si>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</si>
  <si>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</si>
  <si>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</si>
  <si>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</si>
  <si>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</si>
  <si>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</si>
  <si>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</si>
  <si>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</si>
  <si>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</si>
  <si>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</si>
  <si>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</si>
  <si>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</si>
  <si>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</si>
  <si>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</si>
  <si>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</si>
  <si>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</si>
  <si>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</si>
  <si>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</si>
  <si>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</si>
  <si>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</si>
  <si>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</si>
  <si>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</si>
  <si>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</si>
  <si>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</si>
  <si>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</si>
  <si>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</si>
  <si>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</si>
  <si>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</si>
  <si>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</si>
  <si>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</si>
  <si>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</si>
  <si>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</si>
  <si>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</si>
  <si>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</si>
  <si>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</si>
  <si>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</si>
  <si>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</si>
  <si>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</si>
  <si>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</si>
  <si>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</si>
  <si>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</si>
  <si>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</si>
  <si>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</si>
  <si>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</si>
  <si>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</si>
  <si>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</si>
  <si>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</si>
  <si>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</si>
  <si>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</si>
  <si>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</si>
  <si>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</si>
  <si>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</si>
  <si>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</si>
  <si>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</si>
  <si>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</si>
  <si>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</si>
  <si>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</si>
  <si>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</si>
  <si>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</si>
  <si>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</si>
  <si>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</si>
  <si>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</si>
  <si>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</si>
  <si>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</si>
  <si>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</si>
  <si>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</si>
  <si>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</si>
  <si>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</si>
  <si>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</si>
  <si>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</si>
  <si>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</si>
  <si>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</si>
  <si>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</si>
  <si>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</si>
  <si>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</si>
  <si>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</si>
  <si>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</si>
  <si>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</si>
  <si>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</si>
  <si>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</si>
  <si>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</si>
  <si>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</si>
  <si>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</si>
  <si>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</si>
  <si>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</si>
  <si>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</si>
  <si>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</si>
  <si>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</si>
  <si>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</si>
  <si>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</si>
  <si>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</si>
  <si>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</si>
  <si>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</si>
  <si>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</si>
  <si>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</si>
  <si>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</si>
  <si>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</si>
  <si>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</si>
  <si>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</si>
  <si>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</si>
  <si>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</si>
  <si>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</si>
  <si>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</si>
  <si>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</si>
  <si>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</si>
  <si>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</si>
  <si>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</si>
  <si>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</si>
  <si>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</si>
  <si>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</si>
  <si>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</si>
  <si>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</si>
  <si>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</si>
  <si>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</si>
  <si>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</si>
  <si>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</si>
  <si>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</si>
  <si>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</si>
  <si>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</si>
  <si>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</si>
  <si>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</si>
  <si>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</si>
  <si>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</si>
  <si>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</si>
  <si>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</si>
  <si>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</si>
  <si>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</si>
  <si>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</si>
  <si>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</si>
  <si>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</si>
  <si>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</si>
  <si>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</si>
  <si>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</si>
  <si>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</si>
  <si>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</si>
  <si>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</si>
  <si>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</si>
  <si>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</si>
  <si>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</si>
  <si>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</si>
  <si>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</si>
  <si>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</si>
  <si>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</si>
  <si>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</si>
  <si>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</si>
  <si>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</si>
  <si>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</si>
  <si>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</si>
  <si>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</si>
  <si>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</si>
  <si>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</si>
  <si>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</si>
  <si>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</si>
  <si>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</si>
  <si>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</si>
  <si>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</si>
  <si>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</si>
  <si>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</si>
  <si>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</si>
  <si>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</si>
  <si>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</si>
  <si>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</si>
  <si>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</si>
  <si>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</si>
  <si>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</si>
  <si>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</si>
  <si>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</si>
  <si>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</si>
  <si>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</si>
  <si>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</si>
  <si>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</si>
  <si>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</si>
  <si>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</si>
  <si>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</si>
  <si>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</si>
  <si>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</si>
  <si>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</si>
  <si>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</si>
  <si>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</si>
  <si>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</si>
  <si>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</si>
  <si>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</si>
  <si>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</si>
  <si>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</si>
  <si>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</si>
  <si>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</si>
  <si>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</si>
  <si>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</si>
  <si>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</si>
  <si>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</si>
  <si>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</si>
  <si>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</si>
  <si>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</si>
  <si>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</si>
  <si>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</si>
  <si>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</si>
  <si>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</si>
  <si>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</si>
  <si>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</si>
  <si>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</si>
  <si>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</si>
  <si>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</si>
  <si>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</si>
  <si>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</si>
  <si>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</si>
  <si>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</si>
  <si>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</si>
  <si>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</si>
  <si>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</si>
  <si>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</si>
  <si>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</si>
  <si>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</si>
  <si>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</si>
  <si>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</si>
  <si>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</si>
  <si>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</si>
  <si>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</si>
  <si>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</si>
  <si>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</si>
  <si>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</si>
  <si>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</si>
  <si>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</si>
  <si>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</si>
  <si>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</si>
  <si>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</si>
  <si>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</si>
  <si>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</si>
  <si>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</si>
  <si>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</si>
  <si>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</si>
  <si>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</si>
  <si>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</si>
  <si>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</si>
  <si>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</si>
  <si>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</si>
  <si>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</si>
  <si>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</si>
  <si>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</si>
  <si>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</si>
  <si>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</si>
  <si>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</si>
  <si>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</si>
  <si>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</si>
  <si>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</si>
  <si>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</si>
  <si>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</si>
  <si>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</si>
  <si>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</si>
  <si>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</si>
  <si>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</si>
  <si>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</si>
  <si>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</si>
  <si>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</si>
  <si>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</si>
  <si>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</si>
  <si>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</si>
  <si>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</si>
  <si>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</si>
  <si>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</si>
  <si>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</si>
  <si>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</si>
  <si>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</si>
  <si>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</si>
  <si>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</si>
  <si>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</si>
  <si>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</si>
  <si>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</si>
  <si>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</si>
  <si>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</si>
  <si>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</si>
  <si>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</si>
  <si>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</si>
  <si>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</si>
  <si>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</si>
  <si>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</si>
  <si>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</si>
  <si>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</si>
  <si>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</si>
  <si>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</si>
  <si>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</si>
  <si>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</si>
  <si>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</si>
  <si>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</si>
  <si>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</si>
  <si>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</si>
  <si>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</si>
  <si>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</si>
  <si>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</si>
  <si>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</si>
  <si>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</si>
  <si>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</si>
  <si>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</si>
  <si>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</si>
  <si>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</si>
  <si>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</si>
  <si>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</si>
  <si>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</si>
  <si>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</si>
  <si>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</si>
  <si>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</si>
  <si>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</si>
  <si>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</si>
  <si>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</si>
  <si>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</si>
  <si>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</si>
  <si>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</si>
  <si>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</si>
  <si>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</si>
  <si>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</si>
  <si>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</si>
  <si>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</si>
  <si>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</si>
  <si>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</si>
  <si>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</si>
  <si>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</si>
  <si>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</si>
  <si>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</si>
  <si>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</si>
  <si>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</si>
  <si>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</si>
  <si>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</si>
  <si>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</si>
  <si>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</si>
  <si>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</si>
  <si>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</si>
  <si>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</si>
  <si>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</si>
  <si>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</si>
  <si>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</si>
  <si>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</si>
  <si>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</si>
  <si>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</si>
  <si>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</si>
  <si>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</si>
  <si>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</si>
  <si>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</si>
  <si>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</si>
  <si>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</si>
  <si>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</si>
  <si>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</si>
  <si>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</si>
  <si>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</si>
  <si>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</si>
  <si>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</si>
  <si>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</si>
  <si>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</si>
  <si>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</si>
  <si>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</si>
  <si>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</si>
  <si>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</si>
  <si>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</si>
  <si>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</si>
  <si>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</si>
  <si>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</si>
  <si>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</si>
  <si>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</si>
  <si>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</si>
  <si>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</si>
  <si>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</si>
  <si>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</si>
  <si>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</si>
  <si>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</si>
  <si>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</si>
  <si>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</si>
  <si>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</si>
  <si>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</si>
  <si>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</si>
  <si>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</si>
  <si>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</si>
  <si>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</si>
  <si>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</si>
  <si>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</si>
  <si>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</si>
  <si>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</si>
  <si>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</si>
  <si>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</si>
  <si>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</si>
  <si>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</si>
  <si>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</si>
  <si>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</si>
  <si>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</si>
  <si>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</si>
  <si>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</si>
  <si>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</si>
  <si>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</si>
  <si>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</si>
  <si>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</si>
  <si>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</si>
  <si>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</si>
  <si>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</si>
  <si>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</si>
  <si>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</si>
  <si>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</si>
  <si>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</si>
  <si>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</si>
  <si>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</si>
  <si>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</si>
  <si>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</si>
  <si>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</si>
  <si>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</si>
  <si>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</si>
  <si>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</si>
  <si>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</si>
  <si>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</si>
  <si>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</si>
  <si>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</si>
  <si>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</si>
  <si>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</si>
  <si>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</si>
  <si>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</si>
  <si>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</si>
  <si>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</si>
  <si>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</si>
  <si>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</si>
  <si>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</si>
  <si>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</si>
  <si>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</si>
  <si>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</si>
  <si>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</si>
  <si>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</si>
  <si>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</si>
  <si>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</si>
  <si>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</si>
  <si>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</si>
  <si>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</si>
  <si>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</si>
  <si>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</si>
  <si>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</si>
  <si>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</si>
  <si>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</si>
  <si>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</si>
  <si>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</si>
  <si>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</si>
  <si>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</si>
  <si>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</si>
  <si>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</si>
  <si>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</si>
  <si>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</si>
  <si>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</si>
  <si>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</si>
  <si>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</si>
  <si>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</si>
  <si>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</si>
  <si>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</si>
  <si>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</si>
  <si>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</si>
  <si>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</si>
  <si>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</si>
  <si>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</si>
  <si>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</si>
  <si>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</si>
  <si>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</si>
  <si>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</si>
  <si>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</si>
  <si>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</si>
  <si>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</si>
  <si>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</si>
  <si>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</si>
  <si>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</si>
  <si>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</si>
  <si>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</si>
  <si>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</si>
  <si>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</si>
  <si>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</si>
  <si>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</si>
  <si>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</si>
  <si>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</si>
  <si>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</si>
  <si>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</si>
  <si>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</si>
  <si>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</si>
  <si>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</si>
  <si>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</si>
  <si>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</si>
  <si>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</si>
  <si>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</si>
  <si>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</si>
  <si>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</si>
  <si>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</si>
  <si>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</si>
  <si>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</si>
  <si>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</si>
  <si>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</si>
  <si>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</si>
  <si>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</si>
  <si>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</si>
  <si>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</si>
  <si>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</si>
  <si>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</si>
  <si>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</si>
  <si>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</si>
  <si>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</si>
  <si>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</si>
  <si>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</si>
  <si>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</si>
  <si>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</si>
  <si>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</si>
  <si>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</si>
  <si>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</si>
  <si>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</si>
  <si>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</si>
  <si>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</si>
  <si>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</si>
  <si>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</si>
  <si>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</si>
  <si>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</si>
  <si>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</si>
  <si>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</si>
  <si>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</si>
  <si>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</si>
  <si>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</si>
  <si>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</si>
  <si>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</si>
  <si>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</si>
  <si>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</si>
  <si>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</si>
  <si>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</si>
  <si>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</si>
  <si>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</si>
  <si>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</si>
  <si>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</si>
  <si>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</si>
  <si>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</si>
  <si>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</si>
  <si>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</si>
  <si>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</si>
  <si>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</si>
  <si>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</si>
  <si>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</si>
  <si>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</si>
  <si>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</si>
  <si>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</si>
  <si>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</si>
  <si>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</si>
  <si>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</si>
  <si>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</si>
  <si>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</si>
  <si>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</si>
  <si>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</si>
  <si>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</si>
  <si>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</si>
  <si>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</si>
  <si>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</si>
  <si>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</si>
  <si>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</si>
  <si>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</si>
  <si>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</si>
  <si>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</si>
  <si>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</si>
  <si>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</si>
  <si>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</si>
  <si>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</si>
  <si>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</si>
  <si>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</si>
  <si>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</si>
  <si>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</si>
  <si>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</si>
  <si>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</si>
  <si>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</si>
  <si>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</si>
  <si>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</si>
  <si>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</si>
  <si>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</si>
  <si>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</si>
  <si>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</si>
  <si>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</si>
  <si>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</si>
  <si>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</si>
  <si>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</si>
  <si>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</si>
  <si>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</si>
  <si>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</si>
  <si>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</si>
  <si>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</si>
  <si>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</si>
  <si>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</si>
  <si>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</si>
  <si>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</si>
  <si>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</si>
  <si>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</si>
  <si>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</si>
  <si>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</si>
  <si>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</si>
  <si>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</si>
  <si>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</si>
  <si>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</si>
  <si>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</si>
  <si>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</si>
  <si>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</si>
  <si>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</si>
  <si>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</si>
  <si>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</si>
  <si>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</si>
  <si>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</si>
  <si>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</si>
  <si>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</si>
  <si>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</si>
  <si>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</si>
  <si>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</si>
  <si>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</si>
  <si>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</si>
  <si>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</si>
  <si>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</si>
  <si>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</si>
  <si>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</si>
  <si>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</si>
  <si>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</si>
  <si>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</si>
  <si>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</si>
  <si>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</si>
  <si>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</si>
  <si>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</si>
  <si>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</si>
  <si>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</si>
  <si>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</si>
  <si>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</si>
  <si>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</si>
  <si>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</si>
  <si>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</si>
  <si>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</si>
  <si>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</si>
  <si>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</si>
  <si>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</si>
  <si>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</si>
  <si>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</si>
  <si>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</si>
  <si>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</si>
  <si>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</si>
  <si>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</si>
  <si>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</si>
  <si>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</si>
  <si>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</si>
  <si>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</si>
  <si>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</si>
  <si>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</si>
  <si>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</si>
  <si>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</si>
  <si>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</si>
  <si>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</si>
  <si>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</si>
  <si>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</si>
  <si>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</si>
  <si>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</si>
  <si>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</si>
  <si>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</si>
  <si>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</si>
  <si>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</si>
  <si>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</si>
  <si>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</si>
  <si>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</si>
  <si>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</si>
  <si>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</si>
  <si>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</si>
  <si>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</si>
  <si>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</si>
  <si>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</si>
  <si>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</si>
  <si>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</si>
  <si>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</si>
  <si>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</si>
  <si>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</si>
  <si>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</si>
  <si>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</si>
  <si>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</si>
  <si>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</si>
  <si>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</si>
  <si>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</si>
  <si>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</si>
  <si>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</si>
  <si>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</si>
  <si>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</si>
  <si>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</si>
  <si>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</si>
  <si>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</si>
  <si>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</si>
  <si>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</si>
  <si>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</si>
  <si>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</si>
  <si>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</si>
  <si>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</si>
  <si>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</si>
  <si>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</si>
  <si>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</si>
  <si>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</si>
  <si>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</si>
  <si>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</si>
  <si>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</si>
  <si>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</si>
  <si>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</si>
  <si>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</si>
  <si>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</si>
  <si>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</si>
  <si>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</si>
  <si>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</si>
  <si>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</si>
  <si>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</si>
  <si>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</si>
  <si>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</si>
  <si>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</si>
  <si>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</si>
  <si>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</si>
  <si>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</si>
  <si>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</si>
  <si>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</si>
  <si>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</si>
  <si>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</si>
  <si>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</si>
  <si>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</si>
  <si>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</si>
  <si>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</si>
  <si>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</si>
  <si>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</si>
  <si>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</si>
  <si>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</si>
  <si>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</si>
  <si>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</si>
  <si>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</si>
  <si>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</si>
  <si>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</si>
  <si>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</si>
  <si>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</si>
  <si>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</si>
  <si>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</si>
  <si>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</si>
  <si>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</si>
  <si>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</si>
  <si>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</si>
  <si>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</si>
  <si>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</si>
  <si>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</si>
  <si>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</si>
  <si>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</si>
  <si>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</si>
  <si>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</si>
  <si>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</si>
  <si>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</si>
  <si>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</si>
  <si>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</si>
  <si>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</si>
  <si>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</si>
  <si>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</si>
  <si>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</si>
  <si>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</si>
  <si>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</si>
  <si>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</si>
  <si>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</si>
  <si>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</si>
  <si>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</si>
  <si>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</si>
  <si>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</si>
  <si>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</si>
  <si>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</si>
  <si>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</si>
  <si>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</si>
  <si>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</si>
  <si>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</si>
  <si>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</si>
  <si>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</si>
  <si>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</si>
  <si>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</si>
  <si>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</si>
  <si>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</si>
  <si>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</si>
  <si>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</si>
  <si>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</si>
  <si>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</si>
  <si>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</si>
  <si>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</si>
  <si>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</si>
  <si>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</si>
  <si>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</si>
  <si>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</si>
  <si>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</si>
  <si>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</si>
  <si>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</si>
  <si>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</si>
  <si>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</si>
  <si>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</si>
  <si>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</si>
  <si>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</si>
  <si>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</si>
  <si>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</si>
  <si>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</si>
  <si>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</si>
  <si>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</si>
  <si>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</si>
  <si>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</si>
  <si>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</si>
  <si>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</si>
  <si>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</si>
  <si>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</si>
  <si>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</si>
  <si>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</si>
  <si>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</si>
  <si>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</si>
  <si>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</si>
  <si>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</si>
  <si>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</si>
  <si>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</si>
  <si>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</si>
  <si>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</si>
  <si>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</si>
  <si>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</si>
  <si>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</si>
  <si>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</si>
  <si>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</si>
  <si>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</si>
  <si>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</si>
  <si>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</si>
  <si>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</si>
  <si>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</si>
  <si>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</si>
  <si>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</si>
  <si>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</si>
  <si>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</si>
  <si>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</si>
  <si>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</si>
  <si>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</si>
  <si>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</si>
  <si>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</si>
  <si>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</si>
  <si>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</si>
  <si>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</si>
  <si>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</si>
  <si>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</si>
  <si>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</si>
  <si>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</si>
  <si>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</si>
  <si>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</si>
  <si>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</si>
  <si>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</si>
  <si>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</si>
  <si>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</si>
  <si>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</si>
  <si>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</si>
  <si>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</si>
  <si>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</si>
  <si>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</si>
  <si>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</si>
  <si>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</si>
  <si>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</si>
  <si>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</si>
  <si>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</si>
  <si>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</si>
  <si>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</si>
  <si>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</si>
  <si>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</si>
  <si>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</si>
  <si>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</si>
  <si>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</si>
  <si>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</si>
  <si>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</si>
  <si>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</si>
  <si>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</si>
  <si>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</si>
  <si>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</si>
  <si>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</si>
  <si>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</si>
  <si>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</si>
  <si>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</si>
  <si>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</si>
  <si>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</si>
  <si>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</si>
  <si>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</si>
  <si>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</si>
  <si>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</si>
  <si>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</si>
  <si>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</si>
  <si>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</si>
  <si>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</si>
  <si>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</si>
  <si>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</si>
  <si>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</si>
  <si>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</si>
  <si>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</si>
  <si>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</si>
  <si>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</si>
  <si>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</si>
  <si>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</si>
  <si>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</si>
  <si>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</si>
  <si>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</si>
  <si>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</si>
  <si>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</si>
  <si>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</si>
  <si>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</si>
  <si>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</si>
  <si>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</si>
  <si>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</si>
  <si>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</si>
  <si>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</si>
  <si>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</si>
  <si>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</si>
  <si>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</si>
  <si>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</si>
  <si>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</si>
  <si>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</si>
  <si>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</si>
  <si>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</si>
  <si>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</si>
  <si>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</si>
  <si>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</si>
  <si>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</si>
  <si>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</si>
  <si>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</si>
  <si>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</si>
  <si>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</si>
  <si>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</si>
  <si>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</si>
  <si>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</si>
  <si>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</si>
  <si>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</si>
  <si>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</si>
  <si>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</si>
  <si>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</si>
  <si>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</si>
  <si>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</si>
  <si>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</si>
  <si>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</si>
  <si>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</si>
  <si>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</si>
  <si>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</si>
  <si>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</si>
  <si>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</si>
  <si>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</si>
  <si>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</si>
  <si>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</si>
  <si>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</si>
  <si>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</si>
  <si>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</si>
  <si>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</si>
  <si>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</si>
  <si>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</si>
  <si>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</si>
  <si>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</si>
  <si>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</si>
  <si>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</si>
  <si>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</si>
  <si>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</si>
  <si>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</si>
  <si>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</si>
  <si>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</si>
  <si>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</si>
  <si>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</si>
  <si>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</si>
  <si>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</si>
  <si>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</si>
  <si>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</si>
  <si>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</si>
  <si>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</si>
  <si>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</si>
  <si>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</si>
  <si>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</si>
  <si>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</si>
  <si>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</si>
  <si>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</si>
  <si>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</si>
  <si>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</si>
  <si>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</si>
  <si>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</si>
  <si>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</si>
  <si>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</si>
  <si>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</si>
  <si>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</si>
  <si>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</si>
  <si>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</si>
  <si>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</si>
  <si>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</si>
  <si>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</si>
  <si>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</si>
  <si>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</si>
  <si>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</si>
  <si>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</si>
  <si>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</si>
  <si>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</si>
  <si>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</si>
  <si>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</si>
  <si>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</si>
  <si>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</si>
  <si>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</si>
  <si>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</si>
  <si>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</si>
  <si>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</si>
  <si>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</si>
  <si>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</si>
  <si>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</si>
  <si>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</si>
  <si>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</si>
  <si>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</si>
  <si>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</si>
  <si>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</si>
  <si>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</si>
  <si>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</si>
  <si>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</si>
  <si>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</si>
  <si>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</si>
  <si>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</si>
  <si>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</si>
  <si>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</si>
  <si>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</si>
  <si>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</si>
  <si>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</si>
  <si>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</si>
  <si>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</si>
  <si>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</si>
  <si>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</si>
  <si>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</si>
  <si>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</si>
  <si>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</si>
  <si>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</si>
  <si>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</si>
  <si>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</si>
  <si>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</si>
  <si>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</si>
  <si>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</si>
  <si>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</si>
  <si>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</si>
  <si>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</si>
  <si>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</si>
  <si>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</si>
  <si>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</si>
  <si>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</si>
  <si>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</si>
  <si>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</si>
  <si>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</si>
  <si>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</si>
  <si>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</si>
  <si>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</si>
  <si>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</si>
  <si>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</si>
  <si>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</si>
  <si>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</si>
  <si>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</si>
  <si>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</si>
  <si>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</si>
  <si>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</si>
  <si>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</si>
  <si>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</si>
  <si>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</si>
  <si>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</si>
  <si>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</si>
  <si>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</si>
  <si>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</si>
  <si>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</si>
  <si>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</si>
  <si>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</si>
  <si>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</si>
  <si>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</si>
  <si>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</si>
  <si>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</si>
  <si>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</si>
  <si>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</si>
  <si>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</si>
  <si>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</si>
  <si>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</si>
  <si>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</si>
  <si>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</si>
  <si>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</si>
  <si>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</si>
  <si>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</si>
  <si>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</si>
  <si>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</si>
  <si>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</si>
  <si>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</si>
  <si>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</si>
  <si>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</si>
  <si>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</si>
  <si>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</si>
  <si>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</si>
  <si>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</si>
  <si>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</si>
  <si>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</si>
  <si>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</si>
  <si>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</si>
  <si>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</si>
  <si>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</si>
  <si>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</si>
  <si>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</si>
  <si>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</si>
  <si>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</si>
  <si>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</si>
  <si>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</si>
  <si>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</si>
  <si>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</si>
  <si>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</si>
  <si>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</si>
  <si>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</si>
  <si>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</si>
  <si>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</si>
  <si>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</si>
  <si>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</si>
  <si>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</si>
  <si>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</si>
  <si>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</si>
  <si>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</si>
  <si>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</si>
  <si>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</si>
  <si>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</si>
  <si>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</si>
  <si>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</si>
  <si>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</si>
  <si>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</si>
  <si>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</si>
  <si>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</si>
  <si>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</si>
  <si>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</si>
  <si>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</si>
  <si>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</si>
  <si>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</si>
  <si>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</si>
  <si>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</si>
  <si>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</si>
  <si>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</si>
  <si>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</si>
  <si>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</si>
  <si>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</si>
  <si>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</si>
  <si>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</si>
  <si>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</si>
  <si>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</si>
  <si>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</si>
  <si>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</si>
  <si>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</si>
  <si>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</si>
  <si>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</si>
  <si>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</si>
  <si>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</si>
  <si>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</si>
  <si>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</si>
  <si>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</si>
  <si>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</si>
  <si>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</si>
  <si>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</si>
  <si>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</si>
  <si>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</si>
  <si>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</si>
  <si>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</si>
  <si>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</si>
  <si>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</si>
  <si>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</si>
  <si>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</si>
  <si>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</si>
  <si>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</si>
  <si>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</si>
  <si>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</si>
  <si>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</si>
  <si>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</si>
  <si>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</si>
  <si>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</si>
  <si>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</si>
  <si>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</si>
  <si>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</si>
  <si>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</si>
  <si>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</si>
  <si>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</si>
  <si>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</si>
  <si>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</si>
  <si>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</si>
  <si>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</si>
  <si>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</si>
  <si>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</si>
  <si>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</si>
  <si>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</si>
  <si>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</si>
  <si>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</si>
  <si>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</si>
  <si>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</si>
  <si>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</si>
  <si>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</si>
  <si>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</si>
  <si>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</si>
  <si>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</si>
  <si>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</si>
  <si>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</si>
  <si>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</si>
  <si>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</si>
  <si>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</si>
  <si>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</si>
  <si>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</si>
  <si>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</si>
  <si>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</si>
  <si>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</si>
  <si>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</si>
  <si>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</si>
  <si>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</si>
  <si>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</si>
  <si>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</si>
  <si>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</si>
  <si>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</si>
  <si>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</si>
  <si>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</si>
  <si>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</si>
  <si>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</si>
  <si>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</si>
  <si>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</si>
  <si>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</si>
  <si>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</si>
  <si>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</si>
  <si>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</si>
  <si>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</si>
  <si>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</si>
  <si>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</si>
  <si>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</si>
  <si>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</si>
  <si>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</si>
  <si>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</si>
  <si>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</si>
  <si>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</si>
  <si>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</si>
  <si>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</si>
  <si>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</si>
  <si>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</si>
  <si>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</si>
  <si>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</si>
  <si>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</si>
  <si>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</si>
  <si>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</si>
  <si>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</si>
  <si>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</si>
  <si>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</si>
  <si>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</si>
  <si>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</si>
  <si>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</si>
  <si>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</si>
  <si>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</si>
  <si>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</si>
  <si>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</si>
  <si>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</si>
  <si>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</si>
  <si>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</si>
  <si>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</si>
  <si>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</si>
  <si>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</si>
  <si>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</si>
  <si>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</si>
  <si>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</si>
  <si>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</si>
  <si>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</si>
  <si>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</si>
  <si>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</si>
  <si>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</si>
  <si>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</si>
  <si>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</si>
  <si>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</si>
  <si>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</si>
  <si>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</si>
  <si>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</si>
  <si>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</si>
  <si>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</si>
  <si>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</si>
  <si>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</si>
  <si>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</si>
  <si>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</si>
  <si>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</si>
  <si>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</si>
  <si>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</si>
  <si>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</si>
  <si>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</si>
  <si>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</si>
  <si>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</si>
  <si>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</si>
  <si>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</si>
  <si>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</si>
  <si>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</si>
  <si>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</si>
  <si>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</si>
  <si>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</si>
  <si>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</si>
  <si>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</si>
  <si>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</si>
  <si>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</si>
  <si>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</si>
  <si>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</si>
  <si>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</si>
  <si>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</si>
  <si>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</si>
  <si>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</si>
  <si>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</si>
  <si>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</si>
  <si>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</si>
  <si>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</si>
  <si>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</si>
  <si>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</si>
  <si>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</si>
  <si>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</si>
  <si>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</si>
  <si>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</si>
  <si>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</si>
  <si>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</si>
  <si>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</si>
  <si>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</si>
  <si>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</si>
  <si>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</si>
  <si>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</si>
  <si>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</si>
  <si>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</si>
  <si>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</si>
  <si>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</si>
  <si>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</si>
  <si>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</si>
  <si>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</si>
  <si>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</si>
  <si>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</si>
  <si>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</si>
  <si>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</si>
  <si>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</si>
  <si>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</si>
  <si>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</si>
  <si>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</si>
  <si>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</si>
  <si>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</si>
  <si>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</si>
  <si>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</si>
  <si>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</si>
  <si>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</si>
  <si>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</si>
  <si>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</si>
  <si>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</si>
  <si>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</si>
  <si>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</si>
  <si>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</si>
  <si>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</si>
  <si>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</si>
  <si>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</si>
  <si>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</si>
  <si>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</si>
  <si>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</si>
  <si>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</si>
  <si>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</si>
  <si>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</si>
  <si>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</si>
  <si>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</si>
  <si>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</si>
  <si>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</si>
  <si>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</si>
  <si>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</si>
  <si>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</si>
  <si>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</si>
  <si>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</si>
  <si>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</si>
  <si>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</si>
  <si>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</si>
  <si>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</si>
  <si>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</si>
  <si>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</si>
  <si>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</si>
  <si>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</si>
  <si>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</si>
  <si>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</si>
  <si>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</si>
  <si>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</si>
  <si>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</si>
  <si>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</si>
  <si>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</si>
  <si>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</si>
  <si>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</si>
  <si>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</si>
  <si>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</si>
  <si>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</si>
  <si>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</si>
  <si>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</si>
  <si>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</si>
  <si>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</si>
  <si>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</si>
  <si>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</si>
  <si>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</si>
  <si>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</si>
  <si>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</si>
  <si>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</si>
  <si>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</si>
  <si>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</si>
  <si>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</si>
  <si>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</si>
  <si>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</si>
  <si>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</si>
  <si>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</si>
  <si>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</si>
  <si>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</si>
  <si>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</si>
  <si>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</si>
  <si>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</si>
  <si>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</si>
  <si>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</si>
  <si>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</si>
  <si>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</si>
  <si>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</si>
  <si>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</si>
  <si>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</si>
  <si>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</si>
  <si>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</si>
  <si>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</si>
  <si>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</si>
  <si>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</si>
  <si>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</si>
  <si>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</si>
  <si>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</si>
  <si>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</si>
  <si>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</si>
  <si>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</si>
  <si>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</si>
  <si>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</si>
  <si>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</si>
  <si>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</si>
  <si>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</si>
  <si>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</si>
  <si>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</si>
  <si>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</si>
  <si>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</si>
  <si>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</si>
  <si>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</si>
  <si>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</si>
  <si>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</si>
  <si>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</si>
  <si>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</si>
  <si>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</si>
  <si>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</si>
  <si>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</si>
  <si>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</si>
  <si>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</si>
  <si>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</si>
  <si>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</si>
  <si>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</si>
  <si>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</si>
  <si>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</si>
  <si>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</si>
  <si>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</si>
  <si>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</si>
  <si>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</si>
  <si>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</si>
  <si>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</si>
  <si>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</si>
  <si>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</si>
  <si>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</si>
  <si>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</si>
  <si>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</si>
  <si>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</si>
  <si>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</si>
  <si>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</si>
  <si>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</si>
  <si>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</si>
  <si>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</si>
  <si>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</si>
  <si>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</si>
  <si>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</si>
  <si>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</si>
  <si>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</si>
  <si>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</si>
  <si>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</si>
  <si>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</si>
  <si>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</si>
  <si>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</si>
  <si>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</si>
  <si>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</si>
  <si>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</si>
  <si>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</si>
  <si>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</si>
  <si>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</si>
  <si>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</si>
  <si>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</si>
  <si>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</si>
  <si>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</si>
  <si>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</si>
  <si>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</si>
  <si>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</si>
  <si>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</si>
  <si>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</si>
  <si>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</si>
  <si>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</si>
  <si>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</si>
  <si>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</si>
  <si>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</si>
  <si>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</si>
  <si>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</si>
  <si>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</si>
  <si>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</si>
  <si>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</si>
  <si>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</si>
  <si>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</si>
  <si>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</si>
  <si>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</si>
  <si>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</si>
  <si>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</si>
  <si>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</si>
  <si>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</si>
  <si>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</si>
  <si>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</si>
  <si>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</si>
  <si>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</si>
  <si>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</si>
  <si>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</si>
  <si>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</si>
  <si>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</si>
  <si>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</si>
  <si>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</si>
  <si>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</si>
  <si>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</si>
  <si>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</si>
  <si>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</si>
  <si>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</si>
  <si>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</si>
  <si>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</si>
  <si>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</si>
  <si>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</si>
  <si>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</si>
  <si>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</si>
  <si>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</si>
  <si>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</si>
  <si>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</si>
  <si>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</si>
  <si>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</si>
  <si>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</si>
  <si>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</si>
  <si>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</si>
  <si>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</si>
  <si>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</si>
  <si>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</si>
  <si>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</si>
  <si>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</si>
  <si>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</si>
  <si>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</si>
  <si>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</si>
  <si>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</si>
  <si>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</si>
  <si>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</si>
  <si>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</si>
  <si>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</si>
  <si>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</si>
  <si>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</si>
  <si>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</si>
  <si>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</si>
  <si>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</si>
  <si>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</si>
  <si>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</si>
  <si>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</si>
  <si>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</si>
  <si>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</si>
  <si>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</si>
  <si>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</si>
  <si>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</si>
  <si>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</si>
  <si>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</si>
  <si>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</si>
  <si>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</si>
  <si>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</si>
  <si>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</si>
  <si>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</si>
  <si>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</si>
  <si>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</si>
  <si>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</si>
  <si>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</si>
  <si>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</si>
  <si>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</si>
  <si>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</si>
  <si>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</si>
  <si>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</si>
  <si>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</si>
  <si>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</si>
  <si>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</si>
  <si>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</si>
  <si>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</si>
  <si>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</si>
  <si>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</si>
  <si>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</si>
  <si>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</si>
  <si>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</si>
  <si>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</si>
  <si>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</si>
  <si>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</si>
  <si>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</si>
  <si>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</si>
  <si>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</si>
  <si>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</si>
  <si>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</si>
  <si>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</si>
  <si>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</si>
  <si>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</si>
  <si>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</si>
  <si>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</si>
  <si>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</si>
  <si>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</si>
  <si>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</si>
  <si>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</si>
  <si>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</si>
  <si>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</si>
  <si>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</si>
  <si>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</si>
  <si>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</si>
  <si>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</si>
  <si>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</si>
  <si>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</si>
  <si>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</si>
  <si>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</si>
  <si>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</si>
  <si>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</si>
  <si>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</si>
  <si>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</si>
  <si>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</si>
  <si>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</si>
  <si>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</si>
  <si>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</si>
  <si>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</si>
  <si>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</si>
  <si>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</si>
  <si>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</si>
  <si>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</si>
  <si>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</si>
  <si>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</si>
  <si>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</si>
  <si>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</si>
  <si>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</si>
  <si>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</si>
  <si>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</si>
  <si>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</si>
  <si>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</si>
  <si>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</si>
  <si>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</si>
  <si>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</si>
  <si>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</si>
  <si>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</si>
  <si>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</si>
  <si>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</si>
  <si>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</si>
  <si>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</si>
  <si>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</si>
  <si>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</si>
  <si>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</si>
  <si>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</si>
  <si>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</si>
  <si>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</si>
  <si>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</si>
  <si>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</si>
  <si>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</si>
  <si>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</si>
  <si>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</si>
  <si>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</si>
  <si>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</si>
  <si>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</si>
  <si>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</si>
  <si>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</si>
  <si>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</si>
  <si>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</si>
  <si>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</si>
  <si>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</si>
  <si>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</si>
  <si>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</si>
  <si>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</si>
  <si>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</si>
  <si>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</si>
  <si>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</si>
  <si>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</si>
  <si>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</si>
  <si>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</si>
  <si>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</si>
  <si>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</si>
  <si>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</si>
  <si>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</si>
  <si>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</si>
  <si>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</si>
  <si>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</si>
  <si>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</si>
  <si>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</si>
  <si>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</si>
  <si>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</si>
  <si>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</si>
  <si>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</si>
  <si>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</si>
  <si>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</si>
  <si>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</si>
  <si>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</si>
  <si>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</si>
  <si>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</si>
  <si>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</si>
  <si>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</si>
  <si>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</si>
  <si>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</si>
  <si>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</si>
  <si>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</si>
  <si>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</si>
  <si>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</si>
  <si>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</si>
  <si>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</si>
  <si>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</si>
  <si>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</si>
  <si>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</si>
  <si>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</si>
  <si>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</si>
  <si>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</si>
  <si>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</si>
  <si>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</si>
  <si>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</si>
  <si>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</si>
  <si>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</si>
  <si>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</si>
  <si>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</si>
  <si>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</si>
  <si>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</si>
  <si>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</si>
  <si>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</si>
  <si>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</si>
  <si>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</si>
  <si>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</si>
  <si>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</si>
  <si>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</si>
  <si>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</si>
  <si>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</si>
  <si>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</si>
  <si>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</si>
  <si>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</si>
  <si>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</si>
  <si>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</si>
  <si>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</si>
  <si>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</si>
  <si>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</si>
  <si>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</si>
  <si>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</si>
  <si>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</si>
  <si>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</si>
  <si>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</si>
  <si>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</si>
  <si>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</si>
  <si>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</si>
  <si>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</si>
  <si>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</si>
  <si>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</si>
  <si>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</si>
  <si>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</si>
  <si>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</si>
  <si>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</si>
  <si>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</si>
  <si>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</si>
  <si>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</si>
  <si>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</si>
  <si>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</si>
  <si>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</si>
  <si>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</si>
  <si>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</si>
  <si>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</si>
  <si>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</si>
  <si>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</si>
  <si>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</si>
  <si>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</si>
  <si>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</si>
  <si>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</si>
  <si>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</si>
  <si>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</si>
  <si>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</si>
  <si>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</si>
  <si>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</si>
  <si>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</si>
  <si>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</si>
  <si>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</si>
  <si>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</si>
  <si>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</si>
  <si>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</si>
  <si>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</si>
  <si>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</si>
  <si>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</si>
  <si>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</si>
  <si>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</si>
  <si>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</si>
  <si>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</si>
  <si>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</si>
  <si>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</si>
  <si>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</si>
  <si>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</si>
  <si>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</si>
  <si>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</si>
  <si>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</si>
  <si>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</si>
  <si>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</si>
  <si>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</si>
  <si>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</si>
  <si>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</si>
  <si>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</si>
  <si>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</si>
  <si>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</si>
  <si>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</si>
  <si>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</si>
  <si>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</si>
  <si>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</si>
  <si>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</si>
  <si>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</si>
  <si>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</si>
  <si>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</si>
  <si>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</si>
  <si>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</si>
  <si>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</si>
  <si>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</si>
  <si>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</si>
  <si>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</si>
  <si>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</si>
  <si>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</si>
  <si>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</si>
  <si>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</si>
  <si>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</si>
  <si>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</si>
  <si>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</si>
  <si>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</si>
  <si>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</si>
  <si>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</si>
  <si>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</si>
  <si>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</si>
  <si>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</si>
  <si>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</si>
  <si>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</si>
  <si>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</si>
  <si>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</si>
  <si>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</si>
  <si>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</si>
  <si>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</si>
  <si>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</si>
  <si>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</si>
  <si>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</si>
  <si>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</si>
  <si>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</si>
  <si>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</si>
  <si>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</si>
  <si>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</si>
  <si>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</si>
  <si>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</si>
  <si>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</si>
  <si>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</si>
  <si>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</si>
  <si>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</si>
  <si>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</si>
  <si>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</si>
  <si>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</si>
  <si>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</si>
  <si>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</si>
  <si>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</si>
  <si>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</si>
  <si>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</si>
  <si>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</si>
  <si>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</si>
  <si>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</si>
  <si>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</si>
  <si>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</si>
  <si>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</si>
  <si>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</si>
  <si>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</si>
  <si>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</si>
  <si>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</si>
  <si>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</si>
  <si>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</si>
  <si>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</si>
  <si>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</si>
  <si>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</si>
  <si>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</si>
  <si>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</si>
  <si>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</si>
  <si>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</si>
  <si>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</si>
  <si>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</si>
  <si>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</si>
  <si>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</si>
  <si>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</si>
  <si>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</si>
  <si>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</si>
  <si>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</si>
  <si>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</si>
  <si>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</si>
  <si>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</si>
  <si>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</si>
  <si>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</si>
  <si>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</si>
  <si>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</si>
  <si>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</si>
  <si>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</si>
  <si>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</si>
  <si>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</si>
  <si>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</si>
  <si>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</si>
  <si>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</si>
  <si>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</si>
  <si>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</si>
  <si>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</si>
  <si>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</si>
  <si>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</si>
  <si>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</si>
  <si>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</si>
  <si>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</si>
  <si>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</si>
  <si>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</si>
  <si>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</si>
  <si>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</si>
  <si>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</si>
  <si>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</si>
  <si>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</si>
  <si>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</si>
  <si>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</si>
  <si>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</si>
  <si>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</si>
  <si>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</si>
  <si>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</si>
  <si>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</si>
  <si>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</si>
  <si>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</si>
  <si>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</si>
  <si>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</si>
  <si>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</si>
  <si>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</si>
  <si>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</si>
  <si>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</si>
  <si>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</si>
  <si>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</si>
  <si>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</si>
  <si>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</si>
  <si>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</si>
  <si>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</si>
  <si>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</si>
  <si>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</si>
  <si>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</si>
  <si>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</si>
  <si>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</si>
  <si>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</si>
  <si>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</si>
  <si>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</si>
  <si>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</si>
  <si>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</si>
  <si>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</si>
  <si>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</si>
  <si>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</si>
  <si>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</si>
  <si>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</si>
  <si>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</si>
  <si>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</si>
  <si>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</si>
  <si>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</si>
  <si>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</si>
  <si>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</si>
  <si>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</si>
  <si>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</si>
  <si>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</si>
  <si>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</si>
  <si>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</si>
  <si>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</si>
  <si>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</si>
  <si>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</si>
  <si>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</si>
  <si>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</si>
  <si>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</si>
  <si>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</si>
  <si>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</si>
  <si>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</si>
  <si>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</si>
  <si>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</si>
  <si>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</si>
  <si>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</si>
  <si>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</si>
  <si>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</si>
  <si>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</si>
  <si>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</si>
  <si>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</si>
  <si>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</si>
  <si>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</si>
  <si>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</si>
  <si>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</si>
  <si>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</si>
  <si>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</si>
  <si>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</si>
  <si>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</si>
  <si>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</si>
  <si>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</si>
  <si>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</si>
  <si>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</si>
  <si>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</si>
  <si>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</si>
  <si>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</si>
  <si>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</si>
  <si>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</si>
  <si>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</si>
  <si>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</si>
  <si>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</si>
  <si>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</si>
  <si>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</si>
  <si>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</si>
  <si>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</si>
  <si>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</si>
  <si>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</si>
  <si>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</si>
  <si>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</si>
  <si>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</si>
  <si>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</si>
  <si>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</si>
  <si>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</si>
  <si>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</si>
  <si>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</si>
  <si>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</si>
  <si>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</si>
  <si>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</si>
  <si>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</si>
  <si>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</si>
  <si>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</si>
  <si>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</si>
  <si>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</si>
  <si>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</si>
  <si>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</si>
  <si>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</si>
  <si>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</si>
  <si>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</si>
  <si>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</si>
  <si>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</si>
  <si>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</si>
  <si>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</si>
  <si>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</si>
  <si>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</si>
  <si>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</si>
  <si>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</si>
  <si>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</si>
  <si>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</si>
  <si>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</si>
  <si>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</si>
  <si>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</si>
  <si>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</si>
  <si>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</si>
  <si>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</si>
  <si>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</si>
  <si>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</si>
  <si>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</si>
  <si>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</si>
  <si>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</si>
  <si>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</si>
  <si>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</si>
  <si>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</si>
  <si>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</si>
  <si>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</si>
  <si>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</si>
  <si>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</si>
  <si>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</si>
  <si>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</si>
  <si>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</si>
  <si>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</si>
  <si>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</si>
  <si>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</si>
  <si>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</si>
  <si>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</si>
  <si>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</si>
  <si>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</si>
  <si>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</si>
  <si>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</si>
  <si>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</si>
  <si>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</si>
  <si>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</si>
  <si>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</si>
  <si>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</si>
  <si>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</si>
  <si>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</si>
  <si>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</si>
  <si>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</si>
  <si>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</si>
  <si>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</si>
  <si>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</si>
  <si>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</si>
  <si>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</si>
  <si>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</si>
  <si>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</si>
  <si>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</si>
  <si>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</si>
  <si>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</si>
  <si>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</si>
  <si>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</si>
  <si>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</si>
  <si>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</si>
  <si>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</si>
  <si>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</si>
  <si>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</si>
  <si>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</si>
  <si>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</si>
  <si>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</si>
  <si>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</si>
  <si>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</si>
  <si>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</si>
  <si>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</si>
  <si>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</si>
  <si>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</si>
  <si>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</si>
  <si>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</si>
  <si>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</si>
  <si>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</si>
  <si>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</si>
  <si>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</si>
  <si>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</si>
  <si>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</si>
  <si>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</si>
  <si>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</si>
  <si>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</si>
  <si>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</si>
  <si>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</si>
  <si>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</si>
  <si>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</si>
  <si>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</si>
  <si>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</si>
  <si>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</si>
  <si>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</si>
  <si>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</si>
  <si>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</si>
  <si>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</si>
  <si>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</si>
  <si>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</si>
  <si>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</si>
  <si>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</si>
  <si>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</si>
  <si>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</si>
  <si>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</si>
  <si>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</si>
  <si>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</si>
  <si>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</si>
  <si>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</si>
  <si>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</si>
  <si>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</si>
  <si>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</si>
  <si>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</si>
  <si>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</si>
  <si>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</si>
  <si>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</si>
  <si>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</si>
  <si>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</si>
  <si>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</si>
  <si>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</si>
  <si>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</si>
  <si>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</si>
  <si>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</si>
  <si>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</si>
  <si>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</si>
  <si>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</si>
  <si>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</si>
  <si>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</si>
  <si>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</si>
  <si>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</si>
  <si>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</si>
  <si>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</si>
  <si>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</si>
  <si>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</si>
  <si>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</si>
  <si>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</si>
  <si>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</si>
  <si>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</si>
  <si>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</si>
  <si>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</si>
  <si>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</si>
  <si>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</si>
  <si>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</si>
  <si>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</si>
  <si>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</si>
  <si>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</si>
  <si>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</si>
  <si>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</si>
  <si>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</si>
  <si>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</si>
  <si>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</si>
  <si>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</si>
  <si>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</si>
  <si>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</si>
  <si>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</si>
  <si>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</si>
  <si>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</si>
  <si>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</si>
  <si>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</si>
  <si>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</si>
  <si>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</si>
  <si>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</si>
  <si>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</si>
  <si>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</si>
  <si>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</si>
  <si>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</si>
  <si>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</si>
  <si>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</si>
  <si>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</si>
  <si>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</si>
  <si>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</si>
  <si>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</si>
  <si>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</si>
  <si>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</si>
  <si>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</si>
  <si>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</si>
  <si>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</si>
  <si>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</si>
  <si>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</si>
  <si>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</si>
  <si>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</si>
  <si>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</si>
  <si>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</si>
  <si>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</si>
  <si>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</si>
  <si>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</si>
  <si>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</si>
  <si>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</si>
  <si>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</si>
  <si>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</si>
  <si>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</si>
  <si>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</si>
  <si>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</si>
  <si>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</si>
  <si>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</si>
  <si>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</si>
  <si>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</si>
  <si>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</si>
  <si>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</si>
  <si>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</si>
  <si>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</si>
  <si>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</si>
  <si>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</si>
  <si>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</si>
  <si>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</si>
  <si>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</si>
  <si>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</si>
  <si>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</si>
  <si>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</si>
  <si>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</si>
  <si>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</si>
  <si>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</si>
  <si>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</si>
  <si>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</si>
  <si>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</si>
  <si>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</si>
  <si>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</si>
  <si>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</si>
  <si>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</si>
  <si>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</si>
  <si>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</si>
  <si>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</si>
  <si>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</si>
  <si>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</si>
  <si>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</si>
  <si>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</si>
  <si>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</si>
  <si>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</si>
  <si>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</si>
  <si>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</si>
  <si>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</si>
  <si>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</si>
  <si>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</si>
  <si>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</si>
  <si>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</si>
  <si>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</si>
  <si>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</si>
  <si>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</si>
  <si>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</si>
  <si>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</si>
  <si>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</si>
  <si>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</si>
  <si>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</si>
  <si>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</si>
  <si>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</si>
  <si>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</si>
  <si>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</si>
  <si>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</si>
  <si>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</si>
  <si>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</si>
  <si>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</si>
  <si>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</si>
  <si>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</si>
  <si>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</si>
  <si>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</si>
  <si>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</si>
  <si>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</si>
  <si>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</si>
  <si>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</si>
  <si>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</si>
  <si>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</si>
  <si>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</si>
  <si>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</si>
  <si>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</si>
  <si>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</si>
  <si>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</si>
  <si>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</si>
  <si>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</si>
  <si>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</si>
  <si>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</si>
  <si>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</si>
  <si>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</si>
  <si>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</si>
  <si>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</si>
  <si>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</si>
  <si>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</si>
  <si>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</si>
  <si>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</si>
  <si>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</si>
  <si>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</si>
  <si>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</si>
  <si>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</si>
  <si>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</si>
  <si>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</si>
  <si>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</si>
  <si>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</si>
  <si>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</si>
  <si>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</si>
  <si>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</si>
  <si>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</si>
  <si>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</si>
  <si>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</si>
  <si>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</si>
  <si>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</si>
  <si>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</si>
  <si>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</si>
  <si>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</si>
  <si>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</si>
  <si>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</si>
  <si>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</si>
  <si>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</si>
  <si>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</si>
  <si>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</si>
  <si>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</si>
  <si>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</si>
  <si>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</si>
  <si>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</si>
  <si>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</si>
  <si>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</si>
  <si>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</si>
  <si>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</si>
  <si>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</si>
  <si>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</si>
  <si>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</si>
  <si>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</si>
  <si>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</si>
  <si>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</si>
  <si>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</si>
  <si>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</si>
  <si>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</si>
  <si>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</si>
  <si>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</si>
  <si>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</si>
  <si>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</si>
  <si>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</si>
  <si>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</si>
  <si>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</si>
  <si>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</si>
  <si>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</si>
  <si>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</si>
  <si>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</si>
  <si>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</si>
  <si>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</si>
  <si>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</si>
  <si>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</si>
  <si>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</si>
  <si>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</si>
  <si>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</si>
  <si>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</si>
  <si>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</si>
  <si>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</si>
  <si>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</si>
  <si>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</si>
  <si>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</si>
  <si>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</si>
  <si>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</si>
  <si>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</si>
  <si>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</si>
  <si>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</si>
  <si>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</si>
  <si>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</si>
  <si>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</si>
  <si>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</si>
  <si>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</si>
  <si>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</si>
  <si>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</si>
  <si>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</si>
  <si>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</si>
  <si>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</si>
  <si>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</si>
  <si>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</si>
  <si>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</si>
  <si>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</si>
  <si>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</si>
  <si>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</si>
  <si>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</si>
  <si>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</si>
  <si>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</si>
  <si>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</si>
  <si>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</si>
  <si>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</si>
  <si>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</si>
  <si>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</si>
  <si>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</si>
  <si>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</si>
  <si>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</si>
  <si>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</si>
  <si>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</si>
  <si>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</si>
  <si>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</si>
  <si>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</si>
  <si>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</si>
  <si>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</si>
  <si>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</si>
  <si>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</si>
  <si>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</si>
  <si>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</si>
  <si>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</si>
  <si>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</si>
  <si>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</si>
  <si>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</si>
  <si>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</si>
  <si>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</si>
  <si>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</si>
  <si>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</si>
  <si>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</si>
  <si>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</si>
  <si>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</si>
  <si>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</si>
  <si>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</si>
  <si>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</si>
  <si>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</si>
  <si>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</si>
  <si>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</si>
  <si>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</si>
  <si>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</si>
  <si>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</si>
  <si>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</si>
  <si>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</si>
  <si>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</si>
  <si>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</si>
  <si>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</si>
  <si>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</si>
  <si>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</si>
  <si>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</si>
  <si>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</si>
  <si>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</si>
  <si>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</si>
  <si>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</si>
  <si>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</si>
  <si>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</si>
  <si>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</si>
  <si>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</si>
  <si>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</si>
  <si>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</si>
  <si>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</si>
  <si>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</si>
  <si>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</si>
  <si>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</si>
  <si>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</si>
  <si>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</si>
  <si>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</si>
  <si>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</si>
  <si>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</si>
  <si>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</si>
  <si>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</si>
  <si>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</si>
  <si>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</si>
  <si>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</si>
  <si>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</si>
  <si>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</si>
  <si>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</si>
  <si>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</si>
  <si>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</si>
  <si>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</si>
  <si>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</si>
  <si>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</si>
  <si>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</si>
  <si>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</si>
  <si>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</si>
  <si>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</si>
  <si>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</si>
  <si>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</si>
  <si>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</si>
  <si>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</si>
  <si>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</si>
  <si>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</si>
  <si>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</si>
  <si>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</si>
  <si>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</si>
  <si>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</si>
  <si>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</si>
  <si>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</si>
  <si>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</si>
  <si>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</si>
  <si>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</si>
  <si>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</si>
  <si>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</si>
  <si>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</si>
  <si>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</si>
  <si>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</si>
  <si>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</si>
  <si>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</si>
  <si>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</si>
  <si>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</si>
  <si>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</si>
  <si>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</si>
  <si>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</si>
  <si>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</si>
  <si>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</si>
  <si>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</si>
  <si>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</si>
  <si>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</si>
  <si>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</si>
  <si>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</si>
  <si>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</si>
  <si>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</si>
  <si>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</si>
  <si>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</si>
  <si>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</si>
  <si>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</si>
  <si>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</si>
  <si>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</si>
  <si>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</si>
  <si>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</si>
  <si>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</si>
  <si>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</si>
  <si>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</si>
  <si>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</si>
  <si>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</si>
  <si>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</si>
  <si>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</si>
  <si>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</si>
  <si>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</si>
  <si>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</si>
  <si>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</si>
  <si>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</si>
  <si>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</si>
  <si>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</si>
  <si>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</si>
  <si>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</si>
  <si>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</si>
  <si>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</si>
  <si>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</si>
  <si>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</si>
  <si>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</si>
  <si>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</si>
  <si>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</si>
  <si>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</si>
  <si>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</si>
  <si>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</si>
  <si>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</si>
  <si>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</si>
  <si>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</si>
  <si>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</si>
  <si>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</si>
  <si>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</si>
  <si>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</si>
  <si>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</si>
  <si>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</si>
  <si>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</si>
  <si>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</si>
  <si>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</si>
  <si>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</si>
  <si>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</si>
  <si>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</si>
  <si>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</si>
  <si>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</si>
  <si>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</si>
  <si>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</si>
  <si>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</si>
  <si>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</si>
  <si>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</si>
  <si>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</si>
  <si>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</si>
  <si>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</si>
  <si>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</si>
  <si>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</si>
  <si>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</si>
  <si>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</si>
  <si>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</si>
  <si>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</si>
  <si>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</si>
  <si>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</si>
  <si>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</si>
  <si>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</si>
  <si>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</si>
  <si>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</si>
  <si>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</si>
  <si>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</si>
  <si>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</si>
  <si>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</si>
  <si>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</si>
  <si>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</si>
  <si>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</si>
  <si>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</si>
  <si>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</si>
  <si>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</si>
  <si>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</si>
  <si>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</si>
  <si>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</si>
  <si>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</si>
  <si>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</si>
  <si>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</si>
  <si>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</si>
  <si>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</si>
  <si>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</si>
  <si>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</si>
  <si>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</si>
  <si>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</si>
  <si>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</si>
  <si>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</si>
  <si>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</si>
  <si>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</si>
  <si>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</si>
  <si>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</si>
  <si>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</si>
  <si>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</si>
  <si>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</si>
  <si>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</si>
  <si>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</si>
  <si>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</si>
  <si>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</si>
  <si>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</si>
  <si>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</si>
  <si>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</si>
  <si>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</si>
  <si>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</si>
  <si>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</si>
  <si>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</si>
  <si>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</si>
  <si>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</si>
  <si>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</si>
  <si>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</si>
  <si>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</si>
  <si>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</si>
  <si>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</si>
  <si>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</si>
  <si>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</si>
  <si>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</si>
  <si>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</si>
  <si>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</si>
  <si>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</si>
  <si>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</si>
  <si>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</si>
  <si>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</si>
  <si>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</si>
  <si>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</si>
  <si>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</si>
  <si>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</si>
  <si>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</si>
  <si>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</si>
  <si>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</si>
  <si>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</si>
  <si>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</si>
  <si>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</si>
  <si>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</si>
  <si>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</si>
  <si>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</si>
  <si>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</si>
  <si>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</si>
  <si>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</si>
  <si>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</si>
  <si>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</si>
  <si>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</si>
  <si>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</si>
  <si>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</si>
  <si>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</si>
  <si>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</si>
  <si>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</si>
  <si>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</si>
  <si>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</si>
  <si>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</si>
  <si>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</si>
  <si>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</si>
  <si>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</si>
  <si>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</si>
  <si>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</si>
  <si>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</si>
  <si>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</si>
  <si>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</si>
  <si>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</si>
  <si>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</si>
  <si>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</si>
  <si>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</si>
  <si>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</si>
  <si>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</si>
  <si>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</si>
  <si>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</si>
  <si>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</si>
  <si>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</si>
  <si>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</si>
  <si>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</si>
  <si>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</si>
  <si>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</si>
  <si>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</si>
  <si>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</si>
  <si>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</si>
  <si>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</si>
  <si>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</si>
  <si>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</si>
  <si>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</si>
  <si>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</si>
  <si>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</si>
  <si>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</si>
  <si>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</si>
  <si>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</si>
  <si>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</si>
  <si>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</si>
  <si>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</si>
  <si>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</si>
  <si>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</si>
  <si>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</si>
  <si>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</si>
  <si>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</si>
  <si>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</si>
  <si>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</si>
  <si>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</si>
  <si>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</si>
  <si>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</si>
  <si>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</si>
  <si>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</si>
  <si>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</si>
  <si>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</si>
  <si>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</si>
  <si>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</si>
  <si>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</si>
  <si>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</si>
  <si>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</si>
  <si>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</si>
  <si>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</si>
  <si>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</si>
  <si>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</si>
  <si>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</si>
  <si>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</si>
  <si>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</si>
  <si>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</si>
  <si>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</si>
  <si>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</si>
  <si>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</si>
  <si>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</si>
  <si>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</si>
  <si>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</si>
  <si>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</si>
  <si>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</si>
  <si>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</si>
  <si>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</si>
  <si>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</si>
  <si>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</si>
  <si>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</si>
  <si>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</si>
  <si>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</si>
  <si>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</si>
  <si>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</si>
  <si>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</si>
  <si>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</si>
  <si>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</si>
  <si>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</si>
  <si>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</si>
  <si>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</si>
  <si>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</si>
  <si>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</si>
  <si>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</si>
  <si>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</si>
  <si>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</si>
  <si>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</si>
  <si>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</si>
  <si>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</si>
  <si>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</si>
  <si>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</si>
  <si>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</si>
  <si>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</si>
  <si>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</si>
  <si>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</si>
  <si>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</si>
  <si>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</si>
  <si>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</si>
  <si>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</si>
  <si>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</si>
  <si>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</si>
  <si>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</si>
  <si>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</si>
  <si>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</si>
  <si>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</si>
  <si>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</si>
  <si>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</si>
  <si>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</si>
  <si>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</si>
  <si>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</si>
  <si>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</si>
  <si>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</si>
  <si>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</si>
  <si>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</si>
  <si>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</si>
  <si>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</si>
  <si>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</si>
  <si>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</si>
  <si>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</si>
  <si>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</si>
  <si>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</si>
  <si>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</si>
  <si>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</si>
  <si>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</si>
  <si>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</si>
  <si>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</si>
  <si>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</si>
  <si>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</si>
  <si>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</si>
  <si>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</si>
  <si>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</si>
  <si>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</si>
  <si>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</si>
  <si>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</si>
  <si>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</si>
  <si>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</si>
  <si>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</si>
  <si>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</si>
  <si>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</si>
  <si>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</si>
  <si>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</si>
  <si>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</si>
  <si>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</si>
  <si>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</si>
  <si>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</si>
  <si>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</si>
  <si>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</si>
  <si>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</si>
  <si>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</si>
  <si>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</si>
  <si>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</si>
  <si>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</si>
  <si>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</si>
  <si>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</si>
  <si>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</si>
  <si>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</si>
  <si>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</si>
  <si>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</si>
  <si>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</si>
  <si>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</si>
  <si>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</si>
  <si>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</si>
  <si>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</si>
  <si>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</si>
  <si>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</si>
  <si>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</si>
  <si>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</si>
  <si>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</si>
  <si>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</si>
  <si>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</si>
  <si>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</si>
  <si>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</si>
  <si>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</si>
  <si>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</si>
  <si>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</si>
  <si>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</si>
  <si>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</si>
  <si>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</si>
  <si>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</si>
  <si>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</si>
  <si>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</si>
  <si>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</si>
  <si>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</si>
  <si>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</si>
  <si>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</si>
  <si>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</si>
  <si>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</si>
  <si>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</si>
  <si>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</si>
  <si>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</si>
  <si>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</si>
  <si>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</si>
  <si>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</si>
  <si>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</si>
  <si>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</si>
  <si>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</si>
  <si>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</si>
  <si>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</si>
  <si>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</si>
  <si>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</si>
  <si>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</si>
  <si>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</si>
  <si>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</si>
  <si>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</si>
  <si>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</si>
  <si>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</si>
  <si>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</si>
  <si>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</si>
  <si>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</si>
  <si>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</si>
  <si>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</si>
  <si>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</si>
  <si>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</si>
  <si>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</si>
  <si>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</si>
  <si>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</si>
  <si>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</si>
  <si>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</si>
  <si>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</si>
  <si>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</si>
  <si>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</si>
  <si>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</si>
  <si>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</si>
  <si>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</si>
  <si>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</si>
  <si>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</si>
  <si>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</si>
  <si>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</si>
  <si>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</si>
  <si>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</si>
  <si>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</si>
  <si>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</si>
  <si>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</si>
  <si>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</si>
  <si>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</si>
  <si>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</si>
  <si>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</si>
  <si>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</si>
  <si>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</si>
  <si>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</si>
  <si>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</si>
  <si>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</si>
  <si>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</si>
  <si>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</si>
  <si>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</si>
  <si>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</si>
  <si>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</si>
  <si>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</si>
  <si>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</si>
  <si>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</si>
  <si>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</si>
  <si>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</si>
  <si>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</si>
  <si>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</si>
  <si>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</si>
  <si>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</si>
  <si>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</si>
  <si>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</si>
  <si>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</si>
  <si>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</si>
  <si>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</si>
  <si>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</si>
  <si>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</si>
  <si>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</si>
  <si>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</si>
  <si>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</si>
  <si>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</si>
  <si>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</si>
  <si>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</si>
  <si>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</si>
  <si>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</si>
  <si>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</si>
  <si>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</si>
  <si>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</si>
  <si>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</si>
  <si>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</si>
  <si>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</si>
  <si>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</si>
  <si>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</si>
  <si>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</si>
  <si>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</si>
  <si>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</si>
  <si>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</si>
  <si>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</si>
  <si>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</si>
  <si>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</si>
  <si>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</si>
  <si>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</si>
  <si>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</si>
  <si>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</si>
  <si>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</si>
  <si>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</si>
  <si>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</si>
  <si>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</si>
  <si>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</si>
  <si>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</si>
  <si>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</si>
  <si>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</si>
  <si>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</si>
  <si>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</si>
  <si>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</si>
  <si>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</si>
  <si>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</si>
  <si>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</si>
  <si>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</si>
  <si>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</si>
  <si>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</si>
  <si>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</si>
  <si>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</si>
  <si>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</si>
  <si>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</si>
  <si>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</si>
  <si>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</si>
  <si>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</si>
  <si>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</si>
  <si>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</si>
  <si>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</si>
  <si>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</si>
  <si>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</si>
  <si>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</si>
  <si>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</si>
  <si>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</si>
  <si>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</si>
  <si>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</si>
  <si>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</si>
  <si>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</si>
  <si>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</si>
  <si>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</si>
  <si>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</si>
  <si>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</si>
  <si>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</si>
  <si>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</si>
  <si>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</si>
  <si>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</si>
  <si>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</si>
  <si>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</si>
  <si>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</si>
  <si>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</si>
  <si>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</si>
  <si>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</si>
  <si>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</si>
  <si>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</si>
  <si>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</si>
  <si>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</si>
  <si>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</si>
  <si>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</si>
  <si>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</si>
  <si>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</si>
  <si>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</si>
  <si>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</si>
  <si>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</si>
  <si>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</si>
  <si>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</si>
  <si>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</si>
  <si>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</si>
  <si>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</si>
  <si>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</si>
  <si>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</si>
  <si>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</si>
  <si>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</si>
  <si>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</si>
  <si>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</si>
  <si>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</si>
  <si>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</si>
  <si>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</si>
  <si>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</si>
  <si>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</si>
  <si>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</si>
  <si>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</si>
  <si>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</si>
  <si>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</si>
  <si>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</si>
  <si>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</si>
  <si>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</si>
  <si>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</si>
  <si>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</si>
  <si>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</si>
  <si>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</si>
  <si>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</si>
  <si>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</si>
  <si>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</si>
  <si>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</si>
  <si>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</si>
  <si>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</si>
  <si>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</si>
  <si>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</si>
  <si>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</si>
  <si>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</si>
  <si>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</si>
  <si>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</si>
  <si>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</si>
  <si>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</si>
  <si>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</si>
  <si>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</si>
  <si>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</si>
  <si>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</si>
  <si>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</si>
  <si>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</si>
  <si>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</si>
  <si>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</si>
  <si>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</si>
  <si>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</si>
  <si>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</si>
  <si>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</si>
  <si>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</si>
  <si>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</si>
  <si>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</si>
  <si>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</si>
  <si>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</si>
  <si>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</si>
  <si>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</si>
  <si>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</si>
  <si>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</si>
  <si>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</si>
  <si>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</si>
  <si>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</si>
  <si>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</si>
  <si>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</si>
  <si>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</si>
  <si>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</si>
  <si>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</si>
  <si>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</si>
  <si>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</si>
  <si>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</si>
  <si>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</si>
  <si>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</si>
  <si>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</si>
  <si>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</si>
  <si>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</si>
  <si>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</si>
  <si>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</si>
  <si>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</si>
  <si>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</si>
  <si>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</si>
  <si>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</si>
  <si>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</si>
  <si>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</si>
  <si>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</si>
  <si>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</si>
  <si>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</si>
  <si>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</si>
  <si>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</si>
  <si>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</si>
  <si>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</si>
  <si>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</si>
  <si>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</si>
  <si>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</si>
  <si>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</si>
  <si>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</si>
  <si>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</si>
  <si>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</si>
  <si>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</si>
  <si>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</si>
  <si>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</si>
  <si>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</si>
  <si>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</si>
  <si>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</si>
  <si>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</si>
  <si>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</si>
  <si>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</si>
  <si>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</si>
  <si>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</si>
  <si>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</si>
  <si>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</si>
  <si>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</si>
  <si>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</si>
  <si>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</si>
  <si>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</si>
  <si>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</si>
  <si>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</si>
  <si>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</si>
  <si>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</si>
  <si>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</si>
  <si>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</si>
  <si>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</si>
  <si>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</si>
  <si>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</si>
  <si>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</si>
  <si>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</si>
  <si>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</si>
  <si>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</si>
  <si>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</si>
  <si>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</si>
  <si>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</si>
  <si>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</si>
  <si>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</si>
  <si>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</si>
  <si>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</si>
  <si>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</si>
  <si>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</si>
  <si>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</si>
  <si>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</si>
  <si>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</si>
  <si>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</si>
  <si>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</si>
  <si>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</si>
  <si>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</si>
  <si>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</si>
  <si>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</si>
  <si>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</si>
  <si>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</si>
  <si>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</si>
  <si>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</si>
  <si>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</si>
  <si>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</si>
  <si>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</si>
  <si>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</si>
  <si>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</si>
  <si>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</si>
  <si>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</si>
  <si>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</si>
  <si>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</si>
  <si>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</si>
  <si>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</si>
  <si>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</si>
  <si>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</si>
  <si>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</si>
  <si>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</si>
  <si>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</si>
  <si>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</si>
  <si>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</si>
  <si>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</si>
  <si>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</si>
  <si>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</si>
  <si>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</si>
  <si>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</si>
  <si>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</si>
  <si>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</si>
  <si>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</si>
  <si>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</si>
  <si>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</si>
  <si>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</si>
  <si>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</si>
  <si>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</si>
  <si>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</si>
  <si>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</si>
  <si>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</si>
  <si>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</si>
  <si>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</si>
  <si>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</si>
  <si>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</si>
  <si>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</si>
  <si>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</si>
  <si>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</si>
  <si>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</si>
  <si>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</si>
  <si>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</si>
  <si>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</si>
  <si>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</si>
  <si>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</si>
  <si>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</si>
  <si>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</si>
  <si>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</si>
  <si>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</si>
  <si>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</si>
  <si>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</si>
  <si>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</si>
  <si>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</si>
  <si>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</si>
  <si>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</si>
  <si>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</si>
  <si>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</si>
  <si>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</si>
  <si>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</si>
  <si>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</si>
  <si>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</si>
  <si>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</si>
  <si>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</si>
  <si>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</si>
  <si>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</si>
  <si>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</si>
  <si>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</si>
  <si>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</si>
  <si>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</si>
  <si>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</si>
  <si>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</si>
  <si>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</si>
  <si>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</si>
  <si>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</si>
  <si>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</si>
  <si>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</si>
  <si>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</si>
  <si>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</si>
  <si>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</si>
  <si>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</si>
  <si>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</si>
  <si>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</si>
  <si>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</si>
  <si>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</si>
  <si>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</si>
  <si>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</si>
  <si>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</si>
  <si>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</si>
  <si>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</si>
  <si>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</si>
  <si>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</si>
  <si>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</si>
  <si>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</si>
  <si>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</si>
  <si>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</si>
  <si>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</si>
  <si>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</si>
  <si>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</si>
  <si>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</si>
  <si>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</si>
  <si>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</si>
  <si>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</si>
  <si>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</si>
  <si>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</si>
  <si>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</si>
  <si>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</si>
  <si>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</si>
  <si>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</si>
  <si>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</si>
  <si>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</si>
  <si>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</si>
  <si>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</si>
  <si>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</si>
  <si>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</si>
  <si>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</si>
  <si>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</si>
  <si>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</si>
  <si>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</si>
  <si>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</si>
  <si>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</si>
  <si>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</si>
  <si>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</si>
  <si>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</si>
  <si>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</si>
  <si>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</si>
  <si>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</si>
  <si>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</si>
  <si>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</si>
  <si>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</si>
  <si>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</si>
  <si>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</si>
  <si>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</si>
  <si>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</si>
  <si>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</si>
  <si>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</si>
  <si>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</si>
  <si>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</si>
  <si>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</si>
  <si>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</si>
  <si>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</si>
  <si>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</si>
  <si>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</si>
  <si>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</si>
  <si>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</si>
  <si>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</si>
  <si>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</si>
  <si>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</si>
  <si>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</si>
  <si>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</si>
  <si>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</si>
  <si>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</si>
  <si>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</si>
  <si>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</si>
  <si>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</si>
  <si>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</si>
  <si>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</si>
  <si>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</si>
  <si>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</si>
  <si>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</si>
  <si>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</si>
  <si>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</si>
  <si>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</si>
  <si>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</si>
  <si>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</si>
  <si>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</si>
  <si>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</si>
  <si>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</si>
  <si>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</si>
  <si>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</si>
  <si>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</si>
  <si>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</si>
  <si>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</si>
  <si>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</si>
  <si>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</si>
  <si>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</si>
  <si>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</si>
  <si>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</si>
  <si>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</si>
  <si>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</si>
  <si>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</si>
  <si>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</si>
  <si>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</si>
  <si>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</si>
  <si>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</si>
  <si>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</si>
  <si>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</si>
  <si>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</si>
  <si>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</si>
  <si>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</si>
  <si>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</si>
  <si>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</si>
  <si>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</si>
  <si>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</si>
  <si>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</si>
  <si>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</si>
  <si>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</si>
  <si>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</si>
  <si>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</si>
  <si>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</si>
  <si>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</si>
  <si>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</si>
  <si>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</si>
  <si>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</si>
  <si>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</si>
  <si>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</si>
  <si>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</si>
  <si>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</si>
  <si>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</si>
  <si>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</si>
  <si>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</si>
  <si>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</si>
  <si>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</si>
  <si>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</si>
  <si>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</si>
  <si>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</si>
  <si>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</si>
  <si>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</si>
  <si>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</si>
  <si>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</si>
  <si>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</si>
  <si>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</si>
  <si>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</si>
  <si>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</si>
  <si>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</si>
  <si>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</si>
  <si>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</si>
  <si>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</si>
  <si>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</si>
  <si>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</si>
  <si>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</si>
  <si>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</si>
  <si>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</si>
  <si>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</si>
  <si>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</si>
  <si>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</si>
  <si>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</si>
  <si>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</si>
  <si>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</si>
  <si>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</si>
  <si>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</si>
  <si>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</si>
  <si>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</si>
  <si>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</si>
  <si>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</si>
  <si>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</si>
  <si>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</si>
  <si>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</si>
  <si>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</si>
  <si>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</si>
  <si>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</si>
  <si>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</si>
  <si>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</si>
  <si>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</si>
  <si>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</si>
  <si>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</si>
  <si>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</si>
  <si>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</si>
  <si>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</si>
  <si>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</si>
  <si>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</si>
  <si>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</si>
  <si>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</si>
  <si>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</si>
  <si>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</si>
  <si>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</si>
  <si>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</si>
  <si>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</si>
  <si>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</si>
  <si>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</si>
  <si>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</si>
  <si>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</si>
  <si>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</si>
  <si>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</si>
  <si>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</si>
  <si>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</si>
  <si>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</si>
  <si>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</si>
  <si>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</si>
  <si>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</si>
  <si>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</si>
  <si>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</si>
  <si>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</si>
  <si>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</si>
  <si>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</si>
  <si>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</si>
  <si>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</si>
  <si>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</si>
  <si>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</si>
  <si>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</si>
  <si>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</si>
  <si>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</si>
  <si>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</si>
  <si>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</si>
  <si>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</si>
  <si>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</si>
  <si>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</si>
  <si>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</si>
  <si>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</si>
  <si>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</si>
  <si>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</si>
  <si>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</si>
  <si>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</si>
  <si>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</si>
  <si>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</si>
  <si>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</si>
  <si>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</si>
  <si>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</si>
  <si>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</si>
  <si>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</si>
  <si>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</si>
  <si>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</si>
  <si>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</si>
  <si>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</si>
  <si>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</si>
  <si>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</si>
  <si>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</si>
  <si>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</si>
  <si>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</si>
  <si>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</si>
  <si>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</si>
  <si>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</si>
  <si>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</si>
  <si>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</si>
  <si>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</si>
  <si>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</si>
  <si>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</si>
  <si>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</si>
  <si>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</si>
  <si>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</si>
  <si>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</si>
  <si>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</si>
  <si>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</si>
  <si>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</si>
  <si>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</si>
  <si>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</si>
  <si>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</si>
  <si>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</si>
  <si>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</si>
  <si>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</si>
  <si>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</si>
  <si>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</si>
  <si>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</si>
  <si>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</si>
  <si>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</si>
  <si>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</si>
  <si>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</si>
  <si>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</si>
  <si>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</si>
  <si>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</si>
  <si>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</si>
  <si>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</si>
  <si>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</si>
  <si>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</si>
  <si>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</si>
  <si>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</si>
  <si>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</si>
  <si>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</si>
  <si>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</si>
  <si>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</si>
  <si>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</si>
  <si>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</si>
  <si>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</si>
  <si>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</si>
  <si>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</si>
  <si>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</si>
  <si>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</si>
  <si>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</si>
  <si>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</si>
  <si>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</si>
  <si>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</si>
  <si>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</si>
  <si>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</si>
  <si>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</si>
  <si>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</si>
  <si>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</si>
  <si>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</si>
  <si>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</si>
  <si>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</si>
  <si>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</si>
  <si>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</si>
  <si>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</si>
  <si>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</si>
  <si>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</si>
  <si>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</si>
  <si>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</si>
  <si>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</si>
  <si>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</si>
  <si>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</si>
  <si>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</si>
  <si>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</si>
  <si>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</si>
  <si>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</si>
  <si>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</si>
  <si>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</si>
  <si>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</si>
  <si>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</si>
  <si>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</si>
  <si>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</si>
  <si>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</si>
  <si>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</si>
  <si>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</si>
  <si>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</si>
  <si>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</si>
  <si>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</si>
  <si>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</si>
  <si>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</si>
  <si>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</si>
  <si>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</si>
  <si>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</si>
  <si>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</si>
  <si>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</si>
  <si>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</si>
  <si>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</si>
  <si>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</si>
  <si>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</si>
  <si>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</si>
  <si>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</si>
  <si>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</si>
  <si>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</si>
  <si>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</si>
  <si>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</si>
  <si>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</si>
  <si>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</si>
  <si>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</si>
  <si>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</si>
  <si>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</si>
  <si>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</si>
  <si>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</si>
  <si>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</si>
  <si>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</si>
  <si>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</si>
  <si>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</si>
  <si>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</si>
  <si>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</si>
  <si>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</si>
  <si>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</si>
  <si>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</si>
  <si>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</si>
  <si>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</si>
  <si>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</si>
  <si>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</si>
  <si>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</si>
  <si>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</si>
  <si>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</si>
  <si>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</si>
  <si>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</si>
  <si>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</si>
  <si>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</si>
  <si>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</si>
  <si>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</si>
  <si>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</si>
  <si>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</si>
  <si>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</si>
  <si>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</si>
  <si>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</si>
  <si>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</si>
  <si>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</si>
  <si>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</si>
  <si>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</si>
  <si>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</si>
  <si>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</si>
  <si>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</si>
  <si>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</si>
  <si>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</si>
  <si>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</si>
  <si>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</si>
  <si>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</si>
  <si>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</si>
  <si>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</si>
  <si>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</si>
  <si>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</si>
  <si>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</si>
  <si>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</si>
  <si>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</si>
  <si>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</si>
  <si>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</si>
  <si>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</si>
  <si>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</si>
  <si>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</si>
  <si>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</si>
  <si>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</si>
  <si>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</si>
  <si>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</si>
  <si>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</si>
  <si>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</si>
  <si>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</si>
  <si>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</si>
  <si>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</si>
  <si>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</si>
  <si>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</si>
  <si>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</si>
  <si>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</si>
  <si>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</si>
  <si>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</si>
  <si>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</si>
  <si>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</si>
  <si>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</si>
  <si>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</si>
  <si>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</si>
  <si>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</si>
  <si>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</si>
  <si>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</si>
  <si>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</si>
  <si>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</si>
  <si>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</si>
  <si>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</si>
  <si>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</si>
  <si>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</si>
  <si>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</si>
  <si>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</si>
  <si>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</si>
  <si>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</si>
  <si>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</si>
  <si>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</si>
  <si>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</si>
  <si>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</si>
  <si>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</si>
  <si>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</si>
  <si>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</si>
  <si>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</si>
  <si>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</si>
  <si>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</si>
  <si>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</si>
  <si>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</si>
  <si>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</si>
  <si>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</si>
  <si>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</si>
  <si>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</si>
  <si>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</si>
  <si>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</si>
  <si>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</si>
  <si>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</si>
  <si>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</si>
  <si>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</si>
  <si>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</si>
  <si>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</si>
  <si>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</si>
  <si>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</si>
  <si>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</si>
  <si>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</si>
  <si>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</si>
  <si>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</si>
  <si>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</si>
  <si>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</si>
  <si>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</si>
  <si>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</si>
  <si>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</si>
  <si>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</si>
  <si>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</si>
  <si>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</si>
  <si>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</si>
  <si>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</si>
  <si>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</si>
  <si>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</si>
  <si>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</si>
  <si>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</si>
  <si>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</si>
  <si>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</si>
  <si>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</si>
  <si>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</si>
  <si>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</si>
  <si>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</si>
  <si>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</si>
  <si>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</si>
  <si>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</si>
  <si>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</si>
  <si>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</si>
  <si>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</si>
  <si>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</si>
  <si>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</si>
  <si>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</si>
  <si>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</si>
  <si>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</si>
  <si>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</si>
  <si>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</si>
  <si>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</si>
  <si>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</si>
  <si>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</si>
  <si>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</si>
  <si>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</si>
  <si>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</si>
  <si>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</si>
  <si>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</si>
  <si>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</si>
  <si>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</si>
  <si>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</si>
  <si>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</si>
  <si>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</si>
  <si>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</si>
  <si>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</si>
  <si>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</si>
  <si>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</si>
  <si>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</si>
  <si>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</si>
  <si>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</si>
  <si>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</si>
  <si>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</si>
  <si>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</si>
  <si>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</si>
  <si>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</si>
  <si>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</si>
  <si>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</si>
  <si>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</si>
  <si>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</si>
  <si>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</si>
  <si>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</si>
  <si>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</si>
  <si>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</si>
  <si>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</si>
  <si>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</si>
  <si>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</si>
  <si>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</si>
  <si>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</si>
  <si>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</si>
  <si>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</si>
  <si>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</si>
  <si>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</si>
  <si>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</si>
  <si>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</si>
  <si>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</si>
  <si>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</si>
  <si>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</si>
  <si>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</si>
  <si>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</si>
  <si>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</si>
  <si>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</si>
  <si>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</si>
  <si>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</si>
  <si>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</si>
  <si>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</si>
  <si>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</si>
  <si>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</si>
  <si>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</si>
  <si>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</si>
  <si>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</si>
  <si>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</si>
  <si>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</si>
  <si>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</si>
  <si>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</si>
  <si>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</si>
  <si>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</si>
  <si>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</si>
  <si>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</si>
  <si>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</si>
  <si>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</si>
  <si>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</si>
  <si>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</si>
  <si>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</si>
  <si>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</si>
  <si>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</si>
  <si>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</si>
  <si>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</si>
  <si>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</si>
  <si>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</si>
  <si>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</si>
  <si>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</si>
  <si>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</si>
  <si>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</si>
  <si>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</si>
  <si>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</si>
  <si>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</si>
  <si>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</si>
  <si>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</si>
  <si>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</si>
  <si>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</si>
  <si>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</si>
  <si>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</si>
  <si>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</si>
  <si>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</si>
  <si>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</si>
  <si>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</si>
  <si>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</si>
  <si>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</si>
  <si>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</si>
  <si>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</si>
  <si>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</si>
  <si>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</si>
  <si>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</si>
  <si>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</si>
  <si>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</si>
  <si>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</si>
  <si>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</si>
  <si>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</si>
  <si>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</si>
  <si>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</si>
  <si>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</si>
  <si>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</si>
  <si>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</si>
  <si>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</si>
  <si>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</si>
  <si>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</si>
  <si>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</si>
  <si>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</si>
  <si>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</si>
  <si>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</si>
  <si>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</si>
  <si>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</si>
  <si>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</si>
  <si>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</si>
  <si>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</si>
  <si>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</si>
  <si>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</si>
  <si>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</si>
  <si>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</si>
  <si>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</si>
  <si>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</si>
  <si>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</si>
  <si>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</si>
  <si>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</si>
  <si>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</si>
  <si>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</si>
  <si>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</si>
  <si>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</si>
  <si>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</si>
  <si>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</si>
  <si>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</si>
  <si>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</si>
  <si>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</si>
  <si>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</si>
  <si>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</si>
  <si>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</si>
  <si>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</si>
  <si>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</si>
  <si>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</si>
  <si>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</si>
  <si>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</si>
  <si>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</si>
  <si>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</si>
  <si>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</si>
  <si>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</si>
  <si>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</si>
  <si>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</si>
  <si>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</si>
  <si>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</si>
  <si>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</si>
  <si>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</si>
  <si>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</si>
  <si>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</si>
  <si>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</si>
  <si>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</si>
  <si>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</si>
  <si>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</si>
  <si>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</si>
  <si>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</si>
  <si>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</si>
  <si>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</si>
  <si>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</si>
  <si>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</si>
  <si>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</si>
  <si>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</si>
  <si>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</si>
  <si>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</si>
  <si>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</si>
  <si>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</si>
  <si>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</si>
  <si>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</si>
  <si>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</si>
  <si>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</si>
  <si>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</si>
  <si>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</si>
  <si>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</si>
  <si>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</si>
  <si>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</si>
  <si>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</si>
  <si>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</si>
  <si>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</si>
  <si>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</si>
  <si>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</si>
  <si>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</si>
  <si>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</si>
  <si>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</si>
  <si>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</si>
  <si>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</si>
  <si>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</si>
  <si>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</si>
  <si>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</si>
  <si>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</si>
  <si>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</si>
  <si>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</si>
  <si>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</si>
  <si>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</si>
  <si>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</si>
  <si>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</si>
  <si>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</si>
  <si>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</si>
  <si>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</si>
  <si>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</si>
  <si>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</si>
  <si>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</si>
  <si>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</si>
  <si>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</si>
  <si>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</si>
  <si>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</si>
  <si>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</si>
  <si>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</si>
  <si>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</si>
  <si>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</si>
  <si>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</si>
  <si>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</si>
  <si>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</si>
  <si>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</si>
  <si>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</si>
  <si>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</si>
  <si>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</si>
  <si>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</si>
  <si>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</si>
  <si>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</si>
  <si>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</si>
  <si>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</si>
  <si>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</si>
  <si>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</si>
  <si>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</si>
  <si>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</si>
  <si>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</si>
  <si>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</si>
  <si>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</si>
  <si>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</si>
  <si>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</si>
  <si>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</si>
  <si>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</si>
  <si>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</si>
  <si>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</si>
  <si>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</si>
  <si>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</si>
  <si>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</si>
  <si>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</si>
  <si>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</si>
  <si>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</si>
  <si>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</si>
  <si>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</si>
  <si>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</si>
  <si>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</si>
  <si>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</si>
  <si>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</si>
  <si>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</si>
  <si>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</si>
  <si>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</si>
  <si>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</si>
  <si>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</si>
  <si>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</si>
  <si>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</si>
  <si>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</si>
  <si>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</si>
  <si>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</si>
  <si>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</si>
  <si>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</si>
  <si>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</si>
  <si>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</si>
  <si>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</si>
  <si>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</si>
  <si>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</si>
  <si>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</si>
  <si>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</si>
  <si>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</si>
  <si>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</si>
  <si>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</si>
  <si>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</si>
  <si>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</si>
  <si>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</si>
  <si>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</si>
  <si>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</si>
  <si>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</si>
  <si>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</si>
  <si>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</si>
  <si>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</si>
  <si>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</si>
  <si>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</si>
  <si>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</si>
  <si>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</si>
  <si>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</si>
  <si>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</si>
  <si>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</si>
  <si>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</si>
  <si>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</si>
  <si>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</si>
  <si>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</si>
  <si>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</si>
  <si>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</si>
  <si>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</si>
  <si>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</si>
  <si>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</si>
  <si>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</si>
  <si>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</si>
  <si>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</si>
  <si>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</si>
  <si>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</si>
  <si>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</si>
  <si>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</si>
  <si>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</si>
  <si>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</si>
  <si>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</si>
  <si>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</si>
  <si>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</si>
  <si>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</si>
  <si>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</si>
  <si>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</si>
  <si>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</si>
  <si>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</si>
  <si>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</si>
  <si>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</si>
  <si>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</si>
  <si>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</si>
  <si>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</si>
  <si>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</si>
  <si>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</si>
  <si>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</si>
  <si>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</si>
  <si>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</si>
  <si>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</si>
  <si>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</si>
  <si>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</si>
  <si>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</si>
  <si>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</si>
  <si>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</si>
  <si>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</si>
  <si>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</si>
  <si>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</si>
  <si>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</si>
  <si>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</si>
  <si>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</si>
  <si>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</si>
  <si>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</si>
  <si>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</si>
  <si>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</si>
  <si>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</si>
  <si>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</si>
  <si>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</si>
  <si>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</si>
  <si>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</si>
  <si>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</si>
  <si>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</si>
  <si>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</si>
  <si>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</si>
  <si>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</si>
  <si>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</si>
  <si>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</si>
  <si>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</si>
  <si>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</si>
  <si>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</si>
  <si>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</si>
  <si>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</si>
  <si>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</si>
  <si>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</si>
  <si>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</si>
  <si>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</si>
  <si>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</si>
  <si>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</si>
  <si>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</si>
  <si>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</si>
  <si>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</si>
  <si>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</si>
  <si>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</si>
  <si>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</si>
  <si>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</si>
  <si>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</si>
  <si>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</si>
  <si>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</si>
  <si>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</si>
  <si>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</si>
  <si>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</si>
  <si>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</si>
  <si>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</si>
  <si>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</si>
  <si>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</si>
  <si>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</si>
  <si>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</si>
  <si>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</si>
  <si>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</si>
  <si>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</si>
  <si>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</si>
  <si>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</si>
  <si>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</si>
  <si>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</si>
  <si>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</si>
  <si>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</si>
  <si>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</si>
  <si>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</si>
  <si>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</si>
  <si>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</si>
  <si>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</si>
  <si>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</si>
  <si>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</si>
  <si>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</si>
  <si>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</si>
  <si>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</si>
  <si>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</si>
  <si>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</si>
  <si>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</si>
  <si>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</si>
  <si>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</si>
  <si>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</si>
  <si>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</si>
  <si>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</si>
  <si>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</si>
  <si>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</si>
  <si>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</si>
  <si>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</si>
  <si>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</si>
  <si>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</si>
  <si>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</si>
  <si>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</si>
  <si>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</si>
  <si>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</si>
  <si>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</si>
  <si>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</si>
  <si>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</si>
  <si>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</si>
  <si>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</si>
  <si>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</si>
  <si>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</si>
  <si>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</si>
  <si>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</si>
  <si>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</si>
  <si>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</si>
  <si>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</si>
  <si>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</si>
  <si>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</si>
  <si>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</si>
  <si>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</si>
  <si>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</si>
  <si>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</si>
  <si>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</si>
  <si>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</si>
  <si>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</si>
  <si>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</si>
  <si>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</si>
  <si>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</si>
  <si>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</si>
  <si>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</si>
  <si>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</si>
  <si>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</si>
  <si>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</si>
  <si>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</si>
  <si>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</si>
  <si>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</si>
  <si>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</si>
  <si>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</si>
  <si>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</si>
  <si>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</si>
  <si>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</si>
  <si>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</si>
  <si>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</si>
  <si>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</si>
  <si>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</si>
  <si>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</si>
  <si>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</si>
  <si>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</si>
  <si>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</si>
  <si>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</si>
  <si>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</si>
  <si>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</si>
  <si>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</si>
  <si>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</si>
  <si>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</si>
  <si>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</si>
  <si>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</si>
  <si>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</si>
  <si>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</si>
  <si>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</si>
  <si>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</si>
  <si>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</si>
  <si>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</si>
  <si>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</si>
  <si>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</si>
  <si>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</si>
  <si>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</si>
  <si>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</si>
  <si>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</si>
  <si>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</si>
  <si>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</si>
  <si>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</si>
  <si>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</si>
  <si>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</si>
  <si>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</si>
  <si>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</si>
  <si>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</si>
  <si>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</si>
  <si>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</si>
  <si>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</si>
  <si>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</si>
  <si>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</si>
  <si>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</si>
  <si>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</si>
  <si>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</si>
  <si>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</si>
  <si>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</si>
  <si>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</si>
  <si>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</si>
  <si>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</si>
  <si>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</si>
  <si>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</si>
  <si>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</si>
  <si>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</si>
  <si>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</si>
  <si>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</si>
  <si>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</si>
  <si>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</si>
  <si>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</si>
  <si>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</si>
  <si>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</si>
  <si>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</si>
  <si>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</si>
  <si>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</si>
  <si>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</si>
  <si>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</si>
  <si>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</si>
  <si>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</si>
  <si>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</si>
  <si>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</si>
  <si>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</si>
  <si>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</si>
  <si>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</si>
  <si>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</si>
  <si>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</si>
  <si>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</si>
  <si>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</si>
  <si>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</si>
  <si>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</si>
  <si>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</si>
  <si>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</si>
  <si>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</si>
  <si>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</si>
  <si>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</si>
  <si>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</si>
  <si>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</si>
  <si>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</si>
  <si>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</si>
  <si>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</si>
  <si>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</si>
  <si>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</si>
  <si>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</si>
  <si>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</si>
  <si>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</si>
  <si>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</si>
  <si>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</si>
  <si>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</si>
  <si>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</si>
  <si>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</si>
  <si>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</si>
  <si>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</si>
  <si>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</si>
  <si>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</si>
  <si>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</si>
  <si>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</si>
  <si>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</si>
  <si>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</si>
  <si>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</si>
  <si>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</si>
  <si>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</si>
  <si>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</si>
  <si>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</si>
  <si>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</si>
  <si>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</si>
  <si>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</si>
  <si>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</si>
  <si>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</si>
  <si>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</si>
  <si>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</si>
  <si>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</si>
  <si>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</si>
  <si>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</si>
  <si>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</si>
  <si>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</si>
  <si>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</si>
  <si>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</si>
  <si>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</si>
  <si>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</si>
  <si>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</si>
  <si>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</si>
  <si>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</si>
  <si>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</si>
  <si>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</si>
  <si>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</si>
  <si>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</si>
  <si>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</si>
  <si>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</si>
  <si>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</si>
  <si>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</si>
  <si>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</si>
  <si>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</si>
  <si>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</si>
  <si>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</si>
  <si>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</si>
  <si>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</si>
  <si>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</si>
  <si>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</si>
  <si>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</si>
  <si>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</si>
  <si>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</si>
  <si>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</si>
  <si>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</si>
  <si>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</si>
  <si>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</si>
  <si>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</si>
  <si>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</si>
  <si>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</si>
  <si>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</si>
  <si>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</si>
  <si>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</si>
  <si>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</si>
  <si>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</si>
  <si>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</si>
  <si>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</si>
  <si>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</si>
  <si>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</si>
  <si>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</si>
  <si>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</si>
  <si>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</si>
  <si>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</si>
  <si>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</si>
  <si>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</si>
  <si>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</si>
  <si>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</si>
  <si>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</si>
  <si>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</si>
  <si>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</si>
  <si>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</si>
  <si>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</si>
  <si>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</si>
  <si>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</si>
  <si>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</si>
  <si>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</si>
  <si>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</si>
  <si>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</si>
  <si>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</si>
  <si>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</si>
  <si>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</si>
  <si>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</si>
  <si>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</si>
  <si>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</si>
  <si>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</si>
  <si>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</si>
  <si>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</si>
  <si>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</si>
  <si>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</si>
  <si>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</si>
  <si>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</si>
  <si>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</si>
  <si>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</si>
  <si>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</si>
  <si>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</si>
  <si>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</si>
  <si>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</si>
  <si>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</si>
  <si>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</si>
  <si>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</si>
  <si>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</si>
  <si>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</si>
  <si>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</si>
  <si>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</si>
  <si>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</si>
  <si>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</si>
  <si>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</si>
  <si>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</si>
  <si>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</si>
  <si>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</si>
  <si>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</si>
  <si>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</si>
  <si>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</si>
  <si>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</si>
  <si>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</si>
  <si>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</si>
  <si>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</si>
  <si>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</si>
  <si>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</si>
  <si>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</si>
  <si>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</si>
  <si>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</si>
  <si>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</si>
  <si>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</si>
  <si>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</si>
  <si>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</si>
  <si>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</si>
  <si>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</si>
  <si>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</si>
  <si>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</si>
  <si>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</si>
  <si>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</si>
  <si>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</si>
  <si>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</si>
  <si>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</si>
  <si>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</si>
  <si>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</si>
  <si>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</si>
  <si>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</si>
  <si>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</si>
  <si>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</si>
  <si>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</si>
  <si>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</si>
  <si>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</si>
  <si>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</si>
  <si>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</si>
  <si>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</si>
  <si>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</si>
  <si>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</si>
  <si>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</si>
  <si>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</si>
  <si>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</si>
  <si>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</si>
  <si>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</si>
  <si>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</si>
  <si>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</si>
  <si>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</si>
  <si>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</si>
  <si>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</si>
  <si>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</si>
  <si>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</si>
  <si>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</si>
  <si>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</si>
  <si>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</si>
  <si>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</si>
  <si>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</si>
  <si>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</si>
  <si>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</si>
  <si>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</si>
  <si>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</si>
  <si>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</si>
  <si>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</si>
  <si>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</si>
  <si>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</si>
  <si>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</si>
  <si>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</si>
  <si>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</si>
  <si>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</si>
  <si>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</si>
  <si>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</si>
  <si>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</si>
  <si>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</si>
  <si>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</si>
  <si>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</si>
  <si>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</si>
  <si>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</si>
  <si>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</si>
  <si>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</si>
  <si>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</si>
  <si>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</si>
  <si>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</si>
  <si>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</si>
  <si>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</si>
  <si>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</si>
  <si>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</si>
  <si>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</si>
  <si>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</si>
  <si>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</si>
  <si>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</si>
  <si>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</si>
  <si>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</si>
  <si>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</si>
  <si>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</si>
  <si>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</si>
  <si>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</si>
  <si>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</si>
  <si>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</si>
  <si>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</si>
  <si>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</si>
  <si>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</si>
  <si>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</si>
  <si>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</si>
  <si>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</si>
  <si>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</si>
  <si>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</si>
  <si>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</si>
  <si>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</si>
  <si>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</si>
  <si>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</si>
  <si>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</si>
  <si>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</si>
  <si>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</si>
  <si>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</si>
  <si>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</si>
  <si>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</si>
  <si>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</si>
  <si>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</si>
  <si>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</si>
  <si>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</si>
  <si>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</si>
  <si>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</si>
  <si>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</si>
  <si>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</si>
  <si>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</si>
  <si>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</si>
  <si>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</si>
  <si>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</si>
  <si>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</si>
  <si>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</si>
  <si>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</si>
  <si>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</si>
  <si>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</si>
  <si>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</si>
  <si>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</si>
  <si>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</si>
  <si>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</si>
  <si>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</si>
  <si>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</si>
  <si>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</si>
  <si>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</si>
  <si>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</si>
  <si>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</si>
  <si>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</si>
  <si>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</si>
  <si>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</si>
  <si>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</si>
  <si>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</si>
  <si>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</si>
  <si>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</si>
  <si>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</si>
  <si>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</si>
  <si>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</si>
  <si>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</si>
  <si>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</si>
  <si>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</si>
  <si>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</si>
  <si>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</si>
  <si>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</si>
  <si>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</si>
  <si>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</si>
  <si>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</si>
  <si>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</si>
  <si>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</si>
  <si>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</si>
  <si>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</si>
  <si>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</si>
  <si>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</si>
  <si>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</si>
  <si>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</si>
  <si>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</si>
  <si>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</si>
  <si>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</si>
  <si>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</si>
  <si>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</si>
  <si>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</si>
  <si>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</si>
  <si>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</si>
  <si>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</si>
  <si>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</si>
  <si>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</si>
  <si>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</si>
  <si>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</si>
  <si>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</si>
  <si>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</si>
  <si>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</si>
  <si>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</si>
  <si>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</si>
  <si>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</si>
  <si>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</si>
  <si>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</si>
  <si>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</si>
  <si>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</si>
  <si>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</si>
  <si>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</si>
  <si>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</si>
  <si>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</si>
  <si>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</si>
  <si>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</si>
  <si>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</si>
  <si>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</si>
  <si>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</si>
  <si>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</si>
  <si>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</si>
  <si>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</si>
  <si>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</si>
  <si>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</si>
  <si>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</si>
  <si>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</si>
  <si>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</si>
  <si>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</si>
  <si>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</si>
  <si>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</si>
  <si>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</si>
  <si>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</si>
  <si>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</si>
  <si>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</si>
  <si>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</si>
  <si>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</si>
  <si>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</si>
  <si>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</si>
  <si>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</si>
  <si>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</si>
  <si>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</si>
  <si>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</si>
  <si>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</si>
  <si>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</si>
  <si>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</si>
  <si>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</si>
  <si>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</si>
  <si>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</si>
  <si>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</si>
  <si>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</si>
  <si>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</si>
  <si>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</si>
  <si>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</si>
  <si>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</si>
  <si>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</si>
  <si>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</si>
  <si>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</si>
  <si>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</si>
  <si>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</si>
  <si>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</si>
  <si>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</si>
  <si>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</si>
  <si>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</si>
  <si>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</si>
  <si>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</si>
  <si>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</si>
  <si>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</si>
  <si>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</si>
  <si>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</si>
  <si>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</si>
  <si>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</si>
  <si>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</si>
  <si>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</si>
  <si>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</si>
  <si>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</si>
  <si>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</si>
  <si>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</si>
  <si>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</si>
  <si>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</si>
  <si>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</si>
  <si>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</si>
  <si>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</si>
  <si>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</si>
  <si>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</si>
  <si>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</si>
  <si>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</si>
  <si>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</si>
  <si>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</si>
  <si>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</si>
  <si>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</si>
  <si>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</si>
  <si>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</si>
  <si>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</si>
  <si>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</si>
  <si>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</si>
  <si>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</si>
  <si>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</si>
  <si>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</si>
  <si>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</si>
  <si>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</si>
  <si>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</si>
  <si>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</si>
  <si>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</si>
  <si>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</si>
  <si>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</si>
  <si>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</si>
  <si>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</si>
  <si>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</si>
  <si>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</si>
  <si>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</si>
  <si>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</si>
  <si>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</si>
  <si>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</si>
  <si>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</si>
  <si>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</si>
  <si>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</si>
  <si>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</si>
  <si>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</si>
  <si>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</si>
  <si>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</si>
  <si>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</si>
  <si>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</si>
  <si>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</si>
  <si>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</si>
  <si>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</si>
  <si>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</si>
  <si>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</si>
  <si>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</si>
  <si>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</si>
  <si>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</si>
  <si>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</si>
  <si>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</si>
  <si>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</si>
  <si>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</si>
  <si>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</si>
  <si>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</si>
  <si>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</si>
  <si>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</si>
  <si>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</si>
  <si>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</si>
  <si>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</si>
  <si>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</si>
  <si>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</si>
  <si>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</si>
  <si>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</si>
  <si>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</si>
  <si>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</si>
  <si>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</si>
  <si>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</si>
  <si>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</si>
  <si>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</si>
  <si>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</si>
  <si>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</si>
  <si>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</si>
  <si>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</si>
  <si>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</si>
  <si>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</si>
  <si>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</si>
  <si>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</si>
  <si>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</si>
  <si>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</si>
  <si>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</si>
  <si>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</si>
  <si>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</si>
  <si>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</si>
  <si>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</si>
  <si>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</si>
  <si>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</si>
  <si>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</si>
  <si>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</si>
  <si>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</si>
  <si>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</si>
  <si>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</si>
  <si>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</si>
  <si>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</si>
  <si>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</si>
  <si>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</si>
  <si>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</si>
  <si>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</si>
  <si>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</si>
  <si>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</si>
  <si>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</si>
  <si>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</si>
  <si>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</si>
  <si>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</si>
  <si>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</si>
  <si>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</si>
  <si>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</si>
  <si>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</si>
  <si>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</si>
  <si>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</si>
  <si>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</si>
  <si>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</si>
  <si>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</si>
  <si>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</si>
  <si>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</si>
  <si>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</si>
  <si>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</si>
  <si>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</si>
  <si>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</si>
  <si>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</si>
  <si>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</si>
  <si>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</si>
  <si>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</si>
  <si>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</si>
  <si>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</si>
  <si>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</si>
  <si>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</si>
  <si>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</si>
  <si>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</si>
  <si>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</si>
  <si>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</si>
  <si>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</si>
  <si>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</si>
  <si>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</si>
  <si>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</si>
  <si>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</si>
  <si>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</si>
  <si>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</si>
  <si>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</si>
  <si>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</si>
  <si>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</si>
  <si>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</si>
  <si>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</si>
  <si>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</si>
  <si>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</si>
  <si>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</si>
  <si>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</si>
  <si>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</si>
  <si>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</si>
  <si>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</si>
  <si>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</si>
  <si>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</si>
  <si>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</si>
  <si>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</si>
  <si>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</si>
  <si>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</si>
  <si>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</si>
  <si>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</si>
  <si>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</si>
  <si>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</si>
  <si>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</si>
  <si>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</si>
  <si>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</si>
  <si>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</si>
  <si>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</si>
  <si>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</si>
  <si>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</si>
  <si>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</si>
  <si>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</si>
  <si>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</si>
  <si>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</si>
  <si>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</si>
  <si>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</si>
  <si>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</si>
  <si>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</si>
  <si>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</si>
  <si>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</si>
  <si>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</si>
  <si>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</si>
  <si>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</si>
  <si>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</si>
  <si>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</si>
  <si>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</si>
  <si>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</si>
  <si>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</si>
  <si>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</si>
  <si>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</si>
  <si>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</si>
  <si>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</si>
  <si>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</si>
  <si>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</si>
  <si>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</si>
  <si>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</si>
  <si>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</si>
  <si>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</si>
  <si>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</si>
  <si>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</si>
  <si>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</si>
  <si>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</si>
  <si>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</si>
  <si>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</si>
  <si>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</si>
  <si>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</si>
  <si>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</si>
  <si>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</si>
  <si>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</si>
  <si>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</si>
  <si>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</si>
  <si>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</si>
  <si>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</si>
  <si>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</si>
  <si>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</si>
  <si>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</si>
  <si>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</si>
  <si>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</si>
  <si>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</si>
  <si>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</si>
  <si>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</si>
  <si>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</si>
  <si>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</si>
  <si>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</si>
  <si>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</si>
  <si>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</si>
  <si>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</si>
  <si>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</si>
  <si>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</si>
  <si>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</si>
  <si>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</si>
  <si>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</si>
  <si>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</si>
  <si>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</si>
  <si>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</si>
  <si>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</si>
  <si>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</si>
  <si>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</si>
  <si>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</si>
  <si>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</si>
  <si>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</si>
  <si>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</si>
  <si>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</si>
  <si>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</si>
  <si>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</si>
  <si>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</si>
  <si>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</si>
  <si>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</si>
  <si>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</si>
  <si>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</si>
  <si>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</si>
  <si>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</si>
  <si>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</si>
  <si>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</si>
  <si>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</si>
  <si>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</si>
  <si>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</si>
  <si>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</si>
  <si>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</si>
  <si>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</si>
  <si>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</si>
  <si>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</si>
  <si>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</si>
  <si>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</si>
  <si>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</si>
  <si>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</si>
  <si>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</si>
  <si>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</si>
  <si>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</si>
  <si>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</si>
  <si>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</si>
  <si>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</si>
  <si>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</si>
  <si>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</si>
  <si>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</si>
  <si>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</si>
  <si>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</si>
  <si>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</si>
  <si>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</si>
  <si>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</si>
  <si>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</si>
  <si>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</si>
  <si>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</si>
  <si>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</si>
  <si>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</si>
  <si>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</si>
  <si>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</si>
  <si>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</si>
  <si>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</si>
  <si>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</si>
  <si>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</si>
  <si>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</si>
  <si>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</si>
  <si>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</si>
  <si>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</si>
  <si>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</si>
  <si>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</si>
  <si>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</si>
  <si>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</si>
  <si>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</si>
  <si>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</si>
  <si>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</si>
  <si>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</si>
  <si>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</si>
  <si>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</si>
  <si>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</si>
  <si>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</si>
  <si>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</si>
  <si>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</si>
  <si>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</si>
  <si>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</si>
  <si>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</si>
  <si>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</si>
  <si>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</si>
  <si>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</si>
  <si>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</si>
  <si>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</si>
  <si>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</si>
  <si>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</si>
  <si>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</si>
  <si>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</si>
  <si>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</si>
  <si>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</si>
  <si>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</si>
  <si>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</si>
  <si>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</si>
  <si>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</si>
  <si>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</si>
  <si>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</si>
  <si>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</si>
  <si>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</si>
  <si>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</si>
  <si>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</si>
  <si>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</si>
  <si>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</si>
  <si>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</si>
  <si>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</si>
  <si>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</si>
  <si>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</si>
  <si>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</si>
  <si>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</si>
  <si>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</si>
  <si>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</si>
  <si>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</si>
  <si>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</si>
  <si>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</si>
  <si>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</si>
  <si>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</si>
  <si>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</si>
  <si>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</si>
  <si>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</si>
  <si>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</si>
  <si>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</si>
  <si>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</si>
  <si>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</si>
  <si>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</si>
  <si>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</si>
  <si>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</si>
  <si>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</si>
  <si>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</si>
  <si>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</si>
  <si>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</si>
  <si>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</si>
  <si>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</si>
  <si>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</si>
  <si>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</si>
  <si>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</si>
  <si>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</si>
  <si>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</si>
  <si>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</si>
  <si>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</si>
  <si>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</si>
  <si>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</si>
  <si>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</si>
  <si>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</si>
  <si>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</si>
  <si>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</si>
  <si>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</si>
  <si>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</si>
  <si>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</si>
  <si>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</si>
  <si>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</si>
  <si>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</si>
  <si>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</si>
  <si>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</si>
  <si>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</si>
  <si>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</si>
  <si>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</si>
  <si>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</si>
  <si>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</si>
  <si>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</si>
  <si>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</si>
  <si>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</si>
  <si>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</si>
  <si>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</si>
  <si>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</si>
  <si>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</si>
  <si>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</si>
  <si>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</si>
  <si>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</si>
  <si>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</si>
  <si>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</si>
  <si>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</si>
  <si>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</si>
  <si>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</si>
  <si>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</si>
  <si>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</si>
  <si>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</si>
  <si>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</si>
  <si>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</si>
  <si>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</si>
  <si>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</si>
  <si>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</si>
  <si>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</si>
  <si>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</si>
  <si>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</si>
  <si>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</si>
  <si>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</si>
  <si>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</si>
  <si>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</si>
  <si>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</si>
  <si>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</si>
  <si>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</si>
  <si>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</si>
  <si>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</si>
  <si>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</si>
  <si>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</si>
  <si>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</si>
  <si>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</si>
  <si>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</si>
  <si>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</si>
  <si>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</si>
  <si>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</si>
  <si>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</si>
  <si>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</si>
  <si>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</si>
  <si>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</si>
  <si>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</si>
  <si>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</si>
  <si>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</si>
  <si>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</si>
  <si>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</si>
  <si>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</si>
  <si>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</si>
  <si>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</si>
  <si>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</si>
  <si>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</si>
  <si>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</si>
  <si>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</si>
  <si>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</si>
  <si>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</si>
  <si>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</si>
  <si>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</si>
  <si>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</si>
  <si>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</si>
  <si>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</si>
  <si>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</si>
  <si>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</si>
  <si>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</si>
  <si>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</si>
  <si>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</si>
  <si>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</si>
  <si>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</si>
  <si>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</si>
  <si>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</si>
  <si>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</si>
  <si>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</si>
  <si>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</si>
  <si>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</si>
  <si>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</si>
  <si>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</si>
  <si>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</si>
  <si>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</si>
  <si>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</si>
  <si>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</si>
  <si>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</si>
  <si>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</si>
  <si>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</si>
  <si>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</si>
  <si>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</si>
  <si>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</si>
  <si>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</si>
  <si>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</si>
  <si>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</si>
  <si>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</si>
  <si>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</si>
  <si>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</si>
  <si>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</si>
  <si>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</si>
  <si>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</si>
  <si>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</si>
  <si>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</si>
  <si>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</si>
  <si>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</si>
  <si>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</si>
  <si>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</si>
  <si>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</si>
  <si>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</si>
  <si>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</si>
  <si>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</si>
  <si>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</si>
  <si>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</si>
  <si>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</si>
  <si>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</si>
  <si>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</si>
  <si>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</si>
  <si>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</si>
  <si>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</si>
  <si>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</si>
  <si>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</si>
  <si>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</si>
  <si>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</si>
  <si>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</si>
  <si>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</si>
  <si>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</si>
  <si>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</si>
  <si>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</si>
  <si>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</si>
  <si>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</si>
  <si>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</si>
  <si>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</si>
  <si>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</si>
  <si>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</si>
  <si>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</si>
  <si>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</si>
  <si>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</si>
  <si>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</si>
  <si>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</si>
  <si>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</si>
  <si>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</si>
  <si>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</si>
  <si>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</si>
  <si>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</si>
  <si>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</si>
  <si>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</si>
  <si>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</si>
  <si>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</si>
  <si>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</si>
  <si>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</si>
  <si>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</si>
  <si>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</si>
  <si>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</si>
  <si>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</si>
  <si>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</si>
  <si>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</si>
  <si>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</si>
  <si>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</si>
  <si>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</si>
  <si>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</si>
  <si>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</si>
  <si>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</si>
  <si>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</si>
  <si>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</si>
  <si>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</si>
  <si>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</si>
  <si>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</si>
  <si>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</si>
  <si>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</si>
  <si>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</si>
  <si>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</si>
  <si>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</si>
  <si>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</si>
  <si>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</si>
  <si>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</si>
  <si>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</si>
  <si>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</si>
  <si>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</si>
  <si>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</si>
  <si>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</si>
  <si>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</si>
  <si>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</si>
  <si>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</si>
  <si>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</si>
  <si>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</si>
  <si>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</si>
  <si>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</si>
  <si>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</si>
  <si>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</si>
  <si>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</si>
  <si>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</si>
  <si>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</si>
  <si>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</si>
  <si>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</si>
  <si>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</si>
  <si>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</si>
  <si>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</si>
  <si>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</si>
  <si>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</si>
  <si>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</si>
  <si>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</si>
  <si>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</si>
  <si>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</si>
  <si>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</si>
  <si>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</si>
  <si>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</si>
  <si>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</si>
  <si>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</si>
  <si>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</si>
  <si>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</si>
  <si>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</si>
  <si>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</si>
  <si>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</si>
  <si>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</si>
  <si>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</si>
  <si>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</si>
  <si>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</si>
  <si>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</si>
  <si>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</si>
  <si>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</si>
  <si>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</si>
  <si>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</si>
  <si>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</si>
  <si>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</si>
  <si>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</si>
  <si>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</si>
  <si>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</si>
  <si>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</si>
  <si>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</si>
  <si>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</si>
  <si>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</si>
  <si>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</si>
  <si>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</si>
  <si>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</si>
  <si>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</si>
  <si>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</si>
  <si>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</si>
  <si>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</si>
  <si>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</si>
  <si>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</si>
  <si>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</si>
  <si>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</si>
  <si>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</si>
  <si>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</si>
  <si>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</si>
  <si>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</si>
  <si>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</si>
  <si>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</si>
  <si>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</si>
  <si>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</si>
  <si>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</si>
  <si>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</si>
  <si>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</si>
  <si>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</si>
  <si>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</si>
  <si>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</si>
  <si>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</si>
  <si>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</si>
  <si>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</si>
  <si>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</si>
  <si>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</si>
  <si>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</si>
  <si>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</si>
  <si>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</si>
  <si>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</si>
  <si>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</si>
  <si>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</si>
  <si>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</si>
  <si>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</si>
  <si>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</si>
  <si>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</si>
  <si>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</si>
  <si>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</si>
  <si>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</si>
  <si>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</si>
  <si>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</si>
  <si>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</si>
  <si>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</si>
  <si>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</si>
  <si>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</si>
  <si>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</si>
  <si>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</si>
  <si>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</si>
  <si>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</si>
  <si>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</si>
  <si>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</si>
  <si>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</si>
  <si>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</si>
  <si>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</si>
  <si>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</si>
  <si>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</si>
  <si>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</si>
  <si>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</si>
  <si>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</si>
  <si>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</si>
  <si>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</si>
  <si>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</si>
  <si>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</si>
  <si>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</si>
  <si>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</si>
  <si>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</si>
  <si>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</si>
  <si>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</si>
  <si>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</si>
  <si>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</si>
  <si>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</si>
  <si>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</si>
  <si>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</si>
  <si>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</si>
  <si>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</si>
  <si>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</si>
  <si>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</si>
  <si>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</si>
  <si>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</si>
  <si>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</si>
  <si>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</si>
  <si>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</si>
  <si>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</si>
  <si>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</si>
  <si>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</si>
  <si>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</si>
  <si>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</si>
  <si>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</si>
  <si>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</si>
  <si>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</si>
  <si>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</si>
  <si>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</si>
  <si>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</si>
  <si>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</si>
  <si>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</si>
  <si>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</si>
  <si>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</si>
  <si>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</si>
  <si>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</si>
  <si>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</si>
  <si>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</si>
  <si>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</si>
  <si>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</si>
  <si>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</si>
  <si>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</si>
  <si>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</si>
  <si>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</si>
  <si>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</si>
  <si>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</si>
  <si>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</si>
  <si>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</si>
  <si>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</si>
  <si>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</si>
  <si>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</si>
  <si>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</si>
  <si>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</si>
  <si>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</si>
  <si>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</si>
  <si>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</si>
  <si>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</si>
  <si>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</si>
  <si>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</si>
  <si>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</si>
  <si>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</si>
  <si>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</si>
  <si>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</si>
  <si>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</si>
  <si>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</si>
  <si>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</si>
  <si>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</si>
  <si>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</si>
  <si>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</si>
  <si>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</si>
  <si>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</si>
  <si>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</si>
  <si>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</si>
  <si>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</si>
  <si>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</si>
  <si>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</si>
  <si>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</si>
  <si>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</si>
  <si>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</si>
  <si>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</si>
  <si>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</si>
  <si>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</si>
  <si>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</si>
  <si>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</si>
  <si>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</si>
  <si>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</si>
  <si>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</si>
  <si>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</si>
  <si>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</si>
  <si>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</si>
  <si>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</si>
  <si>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</si>
  <si>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</si>
  <si>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</si>
  <si>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</si>
  <si>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</si>
  <si>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</si>
  <si>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</si>
  <si>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</si>
  <si>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</si>
  <si>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</si>
  <si>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</si>
  <si>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</si>
  <si>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</si>
  <si>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</si>
  <si>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</si>
  <si>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</si>
  <si>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</si>
  <si>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</si>
  <si>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</si>
  <si>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</si>
  <si>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</si>
  <si>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</si>
  <si>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</si>
  <si>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</si>
  <si>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</si>
  <si>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</si>
  <si>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</si>
  <si>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</si>
  <si>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</si>
  <si>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</si>
  <si>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</si>
  <si>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</si>
  <si>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</si>
  <si>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</si>
  <si>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</si>
  <si>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</si>
  <si>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</si>
  <si>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</si>
  <si>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</si>
  <si>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</si>
  <si>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</si>
  <si>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</si>
  <si>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</si>
  <si>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</si>
  <si>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</si>
  <si>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</si>
  <si>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</si>
  <si>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</si>
  <si>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</si>
  <si>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</si>
  <si>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</si>
  <si>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</si>
  <si>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</si>
  <si>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</si>
  <si>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</si>
  <si>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</si>
  <si>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</si>
  <si>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</si>
  <si>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</si>
  <si>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</si>
  <si>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</si>
  <si>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</si>
  <si>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</si>
  <si>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</si>
  <si>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</si>
  <si>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</si>
  <si>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</si>
  <si>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</si>
  <si>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</si>
  <si>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</si>
  <si>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</si>
  <si>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</si>
  <si>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</si>
  <si>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</si>
  <si>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</si>
  <si>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</si>
  <si>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</si>
  <si>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</si>
  <si>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</si>
  <si>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</si>
  <si>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</si>
  <si>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</si>
  <si>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</si>
  <si>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</si>
  <si>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</si>
  <si>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</si>
  <si>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</si>
  <si>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</si>
  <si>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</si>
  <si>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</si>
  <si>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</si>
  <si>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</si>
  <si>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</si>
  <si>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</si>
  <si>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</si>
  <si>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</si>
  <si>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</si>
  <si>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</si>
  <si>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</si>
  <si>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</si>
  <si>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</si>
  <si>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</si>
  <si>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</si>
  <si>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</si>
  <si>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</si>
  <si>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</si>
  <si>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</si>
  <si>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</si>
  <si>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</si>
  <si>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</si>
  <si>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</si>
  <si>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</si>
  <si>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</si>
  <si>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</si>
  <si>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</si>
  <si>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</si>
  <si>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</si>
  <si>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</si>
  <si>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</si>
  <si>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</si>
  <si>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</si>
  <si>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</si>
  <si>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</si>
  <si>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</si>
  <si>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</si>
  <si>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</si>
  <si>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</si>
  <si>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</si>
  <si>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</si>
  <si>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</si>
  <si>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</si>
  <si>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</si>
  <si>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</si>
  <si>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</si>
  <si>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</si>
  <si>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</si>
  <si>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</si>
  <si>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</si>
  <si>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</si>
  <si>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</si>
  <si>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</si>
  <si>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</si>
  <si>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</si>
  <si>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</si>
  <si>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</si>
  <si>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</si>
  <si>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</si>
  <si>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</si>
  <si>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</si>
  <si>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</si>
  <si>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</si>
  <si>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</si>
  <si>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</si>
  <si>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</si>
  <si>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</si>
  <si>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</si>
  <si>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</si>
  <si>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</si>
  <si>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</si>
  <si>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</si>
  <si>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</si>
  <si>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</si>
  <si>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</si>
  <si>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</si>
  <si>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</si>
  <si>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</si>
  <si>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</si>
  <si>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</si>
  <si>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</si>
  <si>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</si>
  <si>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</si>
  <si>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</si>
  <si>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</si>
  <si>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</si>
  <si>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</si>
  <si>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</si>
  <si>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</si>
  <si>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</si>
  <si>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</si>
  <si>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</si>
  <si>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</si>
  <si>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</si>
  <si>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</si>
  <si>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</si>
  <si>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</si>
  <si>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</si>
  <si>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</si>
  <si>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</si>
  <si>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</si>
  <si>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</si>
  <si>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</si>
  <si>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</si>
  <si>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</si>
  <si>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</si>
  <si>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</si>
  <si>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</si>
  <si>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</si>
  <si>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</si>
  <si>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</si>
  <si>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</si>
  <si>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</si>
  <si>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</si>
  <si>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</si>
  <si>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</si>
  <si>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</si>
  <si>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</si>
  <si>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</si>
  <si>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</si>
  <si>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</si>
  <si>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</si>
  <si>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</si>
  <si>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</si>
  <si>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</si>
  <si>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</si>
  <si>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</si>
  <si>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</si>
  <si>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</si>
  <si>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</si>
  <si>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</si>
  <si>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</si>
  <si>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</si>
  <si>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</si>
  <si>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</si>
  <si>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</si>
  <si>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</si>
  <si>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</si>
  <si>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</si>
  <si>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</si>
  <si>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</si>
  <si>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</si>
  <si>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</si>
  <si>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</si>
  <si>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</si>
  <si>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</si>
  <si>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</si>
  <si>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</si>
  <si>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</si>
  <si>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</si>
  <si>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</si>
  <si>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</si>
  <si>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</si>
  <si>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</si>
  <si>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</si>
  <si>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</si>
  <si>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</si>
  <si>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</si>
  <si>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</si>
  <si>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</si>
  <si>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</si>
  <si>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</si>
  <si>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</si>
  <si>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</si>
  <si>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</si>
  <si>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</si>
  <si>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</si>
  <si>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</si>
  <si>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</si>
  <si>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</si>
  <si>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</si>
  <si>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</si>
  <si>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</si>
  <si>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</si>
  <si>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</si>
  <si>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</si>
  <si>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</si>
  <si>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</si>
  <si>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</si>
  <si>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</si>
  <si>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</si>
  <si>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</si>
  <si>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</si>
  <si>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</si>
  <si>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</si>
  <si>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</si>
  <si>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</si>
  <si>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</si>
  <si>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</si>
  <si>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</si>
  <si>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</si>
  <si>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</si>
  <si>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</si>
  <si>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</si>
  <si>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</si>
  <si>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</si>
  <si>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</si>
  <si>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</si>
  <si>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</si>
  <si>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</si>
  <si>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</si>
  <si>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</si>
  <si>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</si>
  <si>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</si>
  <si>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</si>
  <si>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</si>
  <si>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</si>
  <si>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</si>
  <si>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</si>
  <si>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</si>
  <si>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</si>
  <si>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</si>
  <si>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</si>
  <si>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</si>
  <si>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</si>
  <si>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</si>
  <si>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</si>
  <si>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</si>
  <si>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</si>
  <si>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</si>
  <si>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</si>
  <si>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</si>
  <si>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</si>
  <si>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</si>
  <si>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</si>
  <si>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</si>
  <si>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</si>
  <si>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</si>
  <si>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</si>
  <si>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</si>
  <si>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</si>
  <si>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</si>
  <si>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</si>
  <si>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</si>
  <si>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</si>
  <si>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</si>
  <si>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</si>
  <si>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</si>
  <si>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</si>
  <si>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</si>
  <si>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</si>
  <si>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</si>
  <si>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</si>
  <si>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</si>
  <si>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</si>
  <si>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</si>
  <si>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</si>
  <si>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</si>
  <si>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</si>
  <si>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</si>
  <si>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</si>
  <si>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</si>
  <si>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</si>
  <si>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</si>
  <si>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</si>
  <si>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</si>
  <si>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</si>
  <si>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</si>
  <si>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</si>
  <si>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</si>
  <si>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</si>
  <si>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</si>
  <si>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</si>
  <si>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</si>
  <si>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</si>
  <si>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</si>
  <si>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</si>
  <si>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</si>
  <si>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</si>
  <si>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</si>
  <si>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</si>
  <si>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</si>
  <si>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</si>
  <si>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</si>
  <si>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</si>
  <si>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</si>
  <si>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</si>
  <si>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</si>
  <si>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</si>
  <si>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</si>
  <si>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</si>
  <si>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</si>
  <si>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</si>
  <si>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</si>
  <si>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</si>
  <si>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</si>
  <si>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</si>
  <si>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</si>
  <si>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</si>
  <si>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</si>
  <si>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</si>
  <si>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</si>
  <si>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</si>
  <si>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</si>
  <si>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</si>
  <si>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</si>
  <si>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</si>
  <si>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</si>
  <si>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</si>
  <si>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</si>
  <si>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</si>
  <si>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</si>
  <si>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</si>
  <si>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</si>
  <si>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</si>
  <si>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</si>
  <si>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</si>
  <si>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</si>
  <si>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</si>
  <si>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</si>
  <si>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</si>
  <si>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</si>
  <si>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</si>
  <si>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</si>
  <si>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</si>
  <si>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</si>
  <si>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</si>
  <si>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</si>
  <si>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</si>
  <si>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</si>
  <si>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</si>
  <si>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</si>
  <si>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</si>
  <si>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</si>
  <si>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</si>
  <si>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</si>
  <si>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</si>
  <si>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</si>
  <si>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</si>
  <si>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</si>
  <si>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</si>
  <si>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</si>
  <si>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</si>
  <si>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</si>
  <si>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</si>
  <si>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</si>
  <si>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</si>
  <si>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</si>
  <si>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</si>
  <si>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</si>
  <si>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</si>
  <si>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</si>
  <si>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</si>
  <si>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</si>
  <si>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</si>
  <si>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</si>
  <si>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</si>
  <si>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</si>
  <si>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</si>
  <si>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</si>
  <si>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</si>
  <si>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</si>
  <si>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</si>
  <si>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</si>
  <si>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</si>
  <si>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</si>
  <si>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</si>
  <si>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</si>
  <si>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</si>
  <si>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</si>
  <si>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</si>
  <si>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</si>
  <si>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</si>
  <si>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</si>
  <si>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</si>
  <si>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</si>
  <si>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</si>
  <si>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</si>
  <si>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</si>
  <si>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</si>
  <si>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</si>
  <si>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</si>
  <si>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</si>
  <si>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</si>
  <si>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</si>
  <si>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</si>
  <si>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</si>
  <si>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</si>
  <si>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</si>
  <si>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</si>
  <si>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</si>
  <si>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</si>
  <si>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</si>
  <si>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</si>
  <si>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</si>
  <si>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</si>
  <si>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</si>
  <si>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</si>
  <si>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</si>
  <si>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</si>
  <si>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</si>
  <si>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</si>
  <si>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</si>
  <si>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</si>
  <si>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</si>
  <si>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</si>
  <si>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</si>
  <si>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</si>
  <si>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</si>
  <si>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</si>
  <si>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</si>
  <si>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</si>
  <si>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</si>
  <si>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</si>
  <si>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</si>
  <si>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</si>
  <si>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</si>
  <si>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</si>
  <si>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</si>
  <si>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</si>
  <si>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</si>
  <si>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</si>
  <si>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</si>
  <si>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</si>
  <si>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</si>
  <si>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</si>
  <si>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</si>
  <si>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</si>
  <si>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</si>
  <si>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</si>
  <si>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</si>
  <si>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</si>
  <si>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</si>
  <si>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</si>
  <si>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</si>
  <si>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</si>
  <si>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</si>
  <si>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</si>
  <si>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</si>
  <si>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</si>
  <si>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</si>
  <si>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</si>
  <si>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</si>
  <si>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</si>
  <si>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</si>
  <si>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</si>
  <si>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</si>
  <si>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</si>
  <si>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</si>
  <si>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</si>
  <si>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</si>
  <si>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</si>
  <si>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</si>
  <si>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</si>
  <si>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</si>
  <si>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</si>
  <si>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</si>
  <si>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</si>
  <si>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</si>
  <si>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</si>
  <si>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</si>
  <si>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</si>
  <si>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</si>
  <si>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</si>
  <si>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</si>
  <si>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</si>
  <si>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</si>
  <si>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</si>
  <si>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</si>
  <si>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</si>
  <si>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</si>
  <si>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</si>
  <si>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</si>
  <si>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</si>
  <si>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</si>
  <si>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</si>
  <si>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</si>
  <si>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</si>
  <si>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</si>
  <si>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</si>
  <si>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</si>
  <si>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</si>
  <si>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</si>
  <si>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</si>
  <si>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</si>
  <si>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</si>
  <si>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</si>
  <si>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</si>
  <si>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</si>
  <si>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</si>
  <si>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</si>
  <si>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</si>
  <si>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</si>
  <si>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</si>
  <si>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</si>
  <si>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</si>
  <si>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</si>
  <si>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</si>
  <si>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</si>
  <si>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</si>
  <si>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</si>
  <si>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</si>
  <si>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</si>
  <si>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</si>
  <si>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</si>
  <si>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</si>
  <si>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</si>
  <si>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</si>
  <si>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</si>
  <si>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</si>
  <si>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</si>
  <si>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</si>
  <si>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</si>
  <si>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</si>
  <si>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</si>
  <si>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</si>
  <si>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</si>
  <si>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</si>
  <si>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</si>
  <si>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</si>
  <si>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</si>
  <si>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</si>
  <si>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</si>
  <si>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</si>
  <si>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</si>
  <si>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</si>
  <si>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</si>
  <si>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</si>
  <si>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</si>
  <si>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</si>
  <si>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</si>
  <si>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</si>
  <si>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</si>
  <si>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</si>
  <si>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</si>
  <si>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</si>
  <si>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</si>
  <si>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</si>
  <si>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</si>
  <si>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</si>
  <si>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</si>
  <si>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</si>
  <si>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</si>
  <si>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</si>
  <si>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</si>
  <si>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</si>
  <si>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</si>
  <si>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</si>
  <si>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</si>
  <si>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</si>
  <si>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</si>
  <si>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</si>
  <si>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</si>
  <si>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</si>
  <si>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</si>
  <si>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</si>
  <si>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</si>
  <si>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</si>
  <si>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</si>
  <si>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</si>
  <si>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</si>
  <si>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</si>
  <si>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</si>
  <si>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</si>
  <si>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</si>
  <si>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</si>
  <si>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</si>
  <si>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</si>
  <si>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</si>
  <si>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</si>
  <si>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</si>
  <si>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</si>
  <si>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</si>
  <si>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</si>
  <si>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</si>
  <si>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</si>
  <si>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</si>
  <si>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</si>
  <si>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</si>
  <si>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</si>
  <si>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</si>
  <si>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</si>
  <si>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</si>
  <si>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</si>
  <si>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</si>
  <si>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</si>
  <si>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</si>
  <si>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</si>
  <si>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</si>
  <si>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</si>
  <si>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</si>
  <si>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</si>
  <si>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</si>
  <si>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</si>
  <si>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</si>
  <si>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</si>
  <si>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</si>
  <si>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</si>
  <si>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</si>
  <si>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</si>
  <si>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</si>
  <si>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</si>
  <si>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</si>
  <si>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</si>
  <si>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</si>
  <si>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</si>
  <si>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</si>
  <si>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</si>
  <si>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</si>
  <si>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</si>
  <si>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</si>
  <si>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</si>
  <si>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</si>
  <si>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</si>
  <si>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</si>
  <si>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</si>
  <si>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</si>
  <si>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</si>
  <si>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</si>
  <si>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</si>
  <si>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</si>
  <si>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</si>
  <si>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</si>
  <si>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</si>
  <si>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</si>
  <si>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</si>
  <si>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</si>
  <si>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</si>
  <si>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</si>
  <si>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</si>
  <si>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</si>
  <si>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</si>
  <si>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</si>
  <si>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</si>
  <si>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</si>
  <si>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</si>
  <si>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</si>
  <si>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</si>
  <si>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</si>
  <si>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</si>
  <si>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</si>
  <si>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</si>
  <si>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</si>
  <si>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</si>
  <si>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</si>
  <si>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</si>
  <si>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</si>
  <si>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</si>
  <si>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</si>
  <si>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</si>
  <si>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</si>
  <si>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</si>
  <si>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</si>
  <si>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</si>
  <si>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</si>
  <si>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</si>
  <si>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</si>
  <si>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</si>
  <si>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</si>
  <si>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</si>
  <si>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</si>
  <si>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</si>
  <si>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</si>
  <si>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</si>
  <si>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</si>
  <si>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</si>
  <si>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</si>
  <si>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</si>
  <si>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</si>
  <si>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</si>
  <si>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</si>
  <si>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</si>
  <si>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</si>
  <si>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</si>
  <si>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</si>
  <si>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</si>
  <si>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</si>
  <si>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</si>
  <si>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</si>
  <si>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</si>
  <si>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</si>
  <si>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</si>
  <si>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</si>
  <si>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</si>
  <si>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</si>
  <si>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</si>
  <si>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</si>
  <si>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</si>
  <si>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</si>
  <si>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</si>
  <si>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</si>
  <si>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</si>
  <si>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</si>
  <si>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</si>
  <si>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</si>
  <si>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</si>
  <si>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</si>
  <si>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</si>
  <si>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</si>
  <si>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</si>
  <si>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</si>
  <si>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</si>
  <si>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</si>
  <si>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</si>
  <si>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</si>
  <si>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</si>
  <si>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</si>
  <si>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</si>
  <si>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</si>
  <si>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</si>
  <si>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</si>
  <si>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</si>
  <si>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</si>
  <si>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</si>
  <si>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</si>
  <si>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</si>
  <si>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</si>
  <si>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</si>
  <si>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</si>
  <si>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</si>
  <si>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</si>
  <si>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</si>
  <si>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</si>
  <si>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</si>
  <si>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</si>
  <si>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</si>
  <si>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</si>
  <si>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</si>
  <si>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</si>
  <si>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</si>
  <si>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</si>
  <si>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</si>
  <si>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</si>
  <si>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</si>
  <si>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</si>
  <si>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</si>
  <si>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</si>
  <si>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</si>
  <si>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</si>
  <si>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</si>
  <si>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</si>
  <si>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</si>
  <si>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</si>
  <si>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</si>
  <si>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</si>
  <si>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</si>
  <si>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</si>
  <si>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</si>
  <si>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</si>
  <si>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</si>
  <si>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</si>
  <si>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</si>
  <si>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</si>
  <si>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</si>
  <si>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</si>
  <si>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</si>
  <si>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</si>
  <si>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</si>
  <si>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</si>
  <si>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</si>
  <si>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</si>
  <si>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</si>
  <si>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</si>
  <si>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</si>
  <si>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</si>
  <si>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</si>
  <si>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</si>
  <si>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</si>
  <si>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</si>
  <si>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</si>
  <si>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</si>
  <si>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</si>
  <si>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</si>
  <si>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</si>
  <si>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</si>
  <si>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</si>
  <si>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</si>
  <si>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</si>
  <si>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</si>
  <si>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</si>
  <si>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</si>
  <si>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</si>
  <si>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</si>
  <si>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</si>
  <si>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</si>
  <si>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</si>
  <si>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</si>
  <si>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</si>
  <si>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</si>
  <si>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</si>
  <si>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</si>
  <si>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</si>
  <si>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</si>
  <si>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</si>
  <si>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</si>
  <si>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</si>
  <si>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</si>
  <si>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</si>
  <si>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</si>
  <si>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</si>
  <si>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</si>
  <si>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</si>
  <si>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</si>
  <si>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</si>
  <si>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</si>
  <si>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</si>
  <si>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</si>
  <si>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</si>
  <si>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</si>
  <si>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</si>
  <si>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</si>
  <si>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</si>
  <si>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</si>
  <si>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</si>
  <si>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</si>
  <si>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</si>
  <si>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</si>
  <si>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</si>
  <si>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</si>
  <si>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</si>
  <si>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</si>
  <si>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</si>
  <si>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</si>
  <si>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</si>
  <si>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</si>
  <si>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</si>
  <si>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</si>
  <si>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</si>
  <si>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</si>
  <si>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</si>
  <si>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</si>
  <si>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</si>
  <si>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</si>
  <si>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</si>
  <si>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</si>
  <si>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</si>
  <si>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</si>
  <si>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</si>
  <si>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</si>
  <si>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</si>
  <si>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</si>
  <si>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</si>
  <si>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</si>
  <si>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</si>
  <si>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</si>
  <si>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</si>
  <si>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</si>
  <si>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</si>
  <si>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</si>
  <si>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</si>
  <si>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</si>
  <si>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</si>
  <si>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</si>
  <si>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</si>
  <si>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</si>
  <si>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</si>
  <si>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</si>
  <si>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</si>
  <si>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</si>
  <si>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</si>
  <si>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</si>
  <si>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</si>
  <si>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</si>
  <si>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</si>
  <si>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</si>
  <si>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</si>
  <si>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</si>
  <si>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</si>
  <si>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</si>
  <si>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</si>
  <si>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</si>
  <si>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</si>
  <si>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</si>
  <si>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</si>
  <si>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</si>
  <si>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</si>
  <si>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</si>
  <si>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</si>
  <si>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</si>
  <si>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</si>
  <si>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</si>
  <si>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</si>
  <si>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</si>
  <si>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</si>
  <si>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</si>
  <si>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</si>
  <si>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</si>
  <si>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</si>
  <si>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</si>
  <si>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</si>
  <si>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</si>
  <si>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</si>
  <si>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</si>
  <si>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</si>
  <si>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</si>
  <si>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</si>
  <si>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</si>
  <si>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</si>
  <si>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</si>
  <si>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</si>
  <si>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</si>
  <si>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</si>
  <si>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</si>
  <si>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</si>
  <si>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</si>
  <si>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</si>
  <si>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</si>
  <si>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</si>
  <si>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</si>
  <si>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</si>
  <si>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</si>
  <si>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</si>
  <si>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</si>
  <si>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</si>
  <si>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</si>
  <si>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</si>
  <si>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</si>
  <si>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</si>
  <si>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</si>
  <si>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</si>
  <si>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</si>
  <si>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</si>
  <si>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</si>
  <si>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</si>
  <si>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</si>
  <si>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</si>
  <si>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</si>
  <si>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</si>
  <si>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</si>
  <si>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</si>
  <si>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</si>
  <si>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</si>
  <si>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</si>
  <si>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</si>
  <si>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</si>
  <si>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</si>
  <si>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</si>
  <si>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</si>
  <si>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</si>
  <si>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</si>
  <si>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</si>
  <si>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</si>
  <si>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</si>
  <si>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</si>
  <si>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</si>
  <si>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</si>
  <si>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</si>
  <si>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</si>
  <si>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</si>
  <si>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</si>
  <si>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</si>
  <si>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</si>
  <si>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</si>
  <si>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</si>
  <si>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</si>
  <si>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</si>
  <si>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</si>
  <si>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</si>
  <si>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</si>
  <si>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</si>
  <si>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</si>
  <si>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</si>
  <si>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</si>
  <si>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</si>
  <si>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</si>
  <si>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</si>
  <si>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</si>
  <si>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</si>
  <si>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</si>
  <si>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</si>
  <si>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</si>
  <si>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</si>
  <si>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</si>
  <si>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</si>
  <si>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</si>
  <si>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</si>
  <si>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</si>
  <si>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</si>
  <si>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</si>
  <si>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</si>
  <si>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</si>
  <si>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</si>
  <si>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</si>
  <si>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</si>
  <si>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</si>
  <si>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</si>
  <si>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</si>
  <si>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</si>
  <si>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</si>
  <si>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</si>
  <si>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</si>
  <si>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</si>
  <si>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</si>
  <si>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</si>
  <si>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</si>
  <si>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</si>
  <si>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</si>
  <si>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</si>
  <si>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</si>
  <si>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</si>
  <si>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</si>
  <si>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</si>
  <si>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</si>
  <si>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</si>
  <si>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</si>
  <si>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</si>
  <si>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</si>
  <si>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</si>
  <si>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</si>
  <si>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</si>
  <si>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</si>
  <si>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</si>
  <si>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</si>
  <si>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</si>
  <si>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</si>
  <si>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</si>
  <si>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</si>
  <si>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</si>
  <si>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</si>
  <si>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</si>
  <si>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</si>
  <si>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</si>
  <si>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</si>
  <si>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</si>
  <si>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</si>
  <si>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</si>
  <si>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</si>
  <si>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</si>
  <si>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</si>
  <si>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</si>
  <si>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</si>
  <si>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</si>
  <si>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</si>
  <si>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</si>
  <si>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</si>
  <si>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</si>
  <si>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</si>
  <si>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</si>
  <si>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</si>
  <si>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</si>
  <si>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</si>
  <si>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</si>
  <si>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</si>
  <si>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</si>
  <si>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</si>
  <si>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</si>
  <si>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</si>
  <si>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</si>
  <si>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</si>
  <si>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</si>
  <si>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</si>
  <si>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</si>
  <si>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</si>
  <si>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</si>
  <si>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</si>
  <si>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</si>
  <si>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</si>
  <si>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</si>
  <si>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</si>
  <si>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</si>
  <si>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</si>
  <si>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</si>
  <si>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</si>
  <si>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</si>
  <si>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</si>
  <si>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</si>
  <si>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</si>
  <si>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</si>
  <si>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</si>
  <si>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</si>
  <si>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</si>
  <si>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</si>
  <si>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</si>
  <si>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</si>
  <si>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</si>
  <si>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</si>
  <si>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</si>
  <si>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</si>
  <si>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</si>
  <si>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</si>
  <si>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</si>
  <si>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</si>
  <si>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</si>
  <si>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</si>
  <si>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</si>
  <si>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</si>
  <si>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</si>
  <si>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</si>
  <si>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</si>
  <si>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</si>
  <si>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</si>
  <si>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</si>
  <si>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</si>
  <si>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</si>
  <si>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</si>
  <si>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</si>
  <si>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</si>
  <si>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</si>
  <si>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</si>
  <si>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</si>
  <si>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</si>
  <si>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</si>
  <si>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</si>
  <si>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</si>
  <si>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</si>
  <si>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</si>
  <si>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</si>
  <si>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</si>
  <si>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</si>
  <si>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</si>
  <si>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</si>
  <si>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</si>
  <si>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</si>
  <si>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</si>
  <si>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</si>
  <si>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</si>
  <si>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</si>
  <si>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</si>
  <si>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</si>
  <si>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</si>
  <si>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</si>
  <si>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</si>
  <si>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</si>
  <si>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</si>
  <si>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</si>
  <si>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</si>
  <si>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</si>
  <si>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</si>
  <si>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</si>
  <si>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</si>
  <si>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</si>
  <si>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</si>
  <si>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</si>
  <si>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</si>
  <si>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</si>
  <si>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</si>
  <si>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</si>
  <si>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</si>
  <si>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</si>
  <si>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</si>
  <si>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</si>
  <si>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</si>
  <si>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</si>
  <si>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</si>
  <si>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</si>
  <si>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</si>
  <si>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</si>
  <si>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</si>
  <si>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</si>
  <si>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</si>
  <si>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</si>
  <si>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</si>
  <si>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</si>
  <si>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</si>
  <si>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</si>
  <si>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</si>
  <si>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</si>
  <si>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</si>
  <si>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</si>
  <si>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</si>
  <si>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</si>
  <si>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</si>
  <si>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</si>
  <si>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</si>
  <si>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</si>
  <si>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</si>
  <si>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</si>
  <si>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</si>
  <si>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</si>
  <si>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</si>
  <si>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</si>
  <si>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</si>
  <si>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</si>
  <si>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</si>
  <si>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</si>
  <si>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</si>
  <si>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</si>
  <si>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</si>
  <si>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</si>
  <si>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</si>
  <si>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</si>
  <si>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</si>
  <si>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</si>
  <si>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</si>
  <si>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</si>
  <si>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</si>
  <si>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</si>
  <si>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</si>
  <si>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</si>
  <si>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</si>
  <si>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</si>
  <si>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</si>
  <si>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</si>
  <si>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</si>
  <si>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</si>
  <si>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</si>
  <si>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</si>
  <si>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</si>
  <si>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</si>
  <si>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</si>
  <si>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</si>
  <si>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</si>
  <si>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</si>
  <si>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</si>
  <si>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</si>
  <si>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</si>
  <si>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</si>
  <si>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</si>
  <si>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</si>
  <si>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</si>
  <si>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</si>
  <si>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</si>
  <si>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</si>
  <si>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</si>
  <si>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</si>
  <si>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</si>
  <si>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</si>
  <si>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</si>
  <si>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</si>
  <si>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</si>
  <si>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</si>
  <si>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</si>
  <si>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</si>
  <si>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</si>
  <si>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</si>
  <si>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</si>
  <si>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</si>
  <si>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</si>
  <si>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</si>
  <si>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</si>
  <si>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</si>
  <si>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</si>
  <si>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</si>
  <si>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</si>
  <si>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</si>
  <si>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</si>
  <si>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</si>
  <si>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</si>
  <si>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</si>
  <si>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</si>
  <si>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</si>
  <si>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</si>
  <si>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</si>
  <si>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</si>
  <si>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</si>
  <si>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</si>
  <si>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</si>
  <si>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</si>
  <si>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</si>
  <si>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</si>
  <si>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</si>
  <si>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</si>
  <si>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</si>
  <si>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</si>
  <si>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</si>
  <si>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</si>
  <si>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</si>
  <si>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</si>
  <si>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</si>
  <si>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</si>
  <si>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</si>
  <si>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</si>
  <si>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</si>
  <si>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</si>
  <si>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</si>
  <si>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</si>
  <si>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</si>
  <si>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</si>
  <si>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</si>
  <si>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</si>
  <si>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</si>
  <si>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</si>
  <si>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</si>
  <si>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</si>
  <si>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</si>
  <si>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</si>
  <si>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</si>
  <si>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</si>
  <si>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</si>
  <si>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</si>
  <si>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</si>
  <si>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</si>
  <si>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</si>
  <si>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</si>
  <si>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</si>
  <si>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</si>
  <si>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</si>
  <si>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</si>
  <si>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</si>
  <si>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</si>
  <si>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</si>
  <si>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</si>
  <si>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</si>
  <si>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</si>
  <si>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</si>
  <si>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</si>
  <si>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</si>
  <si>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</si>
  <si>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</si>
  <si>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</si>
  <si>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</si>
  <si>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</si>
  <si>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</si>
  <si>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</si>
  <si>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</si>
  <si>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</si>
  <si>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</si>
  <si>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</si>
  <si>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</si>
  <si>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</si>
  <si>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</si>
  <si>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</si>
  <si>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</si>
  <si>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</si>
  <si>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</si>
  <si>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</si>
  <si>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</si>
  <si>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</si>
  <si>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</si>
  <si>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</si>
  <si>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</si>
  <si>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</si>
  <si>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</si>
  <si>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</si>
  <si>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</si>
  <si>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</si>
  <si>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</si>
  <si>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</si>
  <si>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</si>
  <si>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</si>
  <si>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</si>
  <si>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</si>
  <si>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</si>
  <si>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</si>
  <si>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</si>
  <si>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</si>
  <si>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</si>
  <si>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</si>
  <si>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</si>
  <si>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</si>
  <si>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</si>
  <si>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</si>
  <si>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</si>
  <si>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</si>
  <si>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</si>
  <si>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</si>
  <si>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</si>
  <si>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</si>
  <si>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</si>
  <si>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</si>
  <si>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</si>
  <si>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</si>
  <si>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</si>
  <si>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</si>
  <si>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</si>
  <si>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</si>
  <si>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</si>
  <si>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</si>
  <si>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</si>
  <si>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</si>
  <si>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</si>
  <si>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</si>
  <si>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</si>
  <si>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</si>
  <si>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</si>
  <si>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</si>
  <si>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</si>
  <si>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</si>
  <si>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</si>
  <si>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</si>
  <si>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</si>
  <si>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</si>
  <si>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</si>
  <si>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</si>
  <si>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</si>
  <si>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</si>
  <si>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</si>
  <si>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</si>
  <si>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</si>
  <si>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</si>
  <si>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</si>
  <si>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</si>
  <si>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</si>
  <si>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</si>
  <si>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</si>
  <si>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</si>
  <si>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</si>
  <si>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</si>
  <si>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</si>
  <si>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</si>
  <si>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</si>
  <si>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</si>
  <si>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</si>
  <si>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</si>
  <si>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</si>
  <si>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</si>
  <si>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</si>
  <si>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</si>
  <si>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</si>
  <si>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</si>
  <si>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</si>
  <si>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</si>
  <si>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</si>
  <si>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</si>
  <si>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</si>
  <si>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</si>
  <si>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</si>
  <si>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</si>
  <si>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</si>
  <si>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</si>
  <si>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</si>
  <si>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</si>
  <si>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</si>
  <si>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</si>
  <si>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</si>
  <si>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</si>
  <si>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</si>
  <si>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</si>
  <si>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</si>
  <si>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</si>
  <si>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</si>
  <si>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</si>
  <si>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</si>
  <si>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</si>
  <si>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</si>
  <si>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</si>
  <si>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</si>
  <si>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</si>
  <si>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</si>
  <si>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</si>
  <si>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</si>
  <si>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</si>
  <si>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</si>
  <si>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</si>
  <si>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</si>
  <si>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</si>
  <si>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</si>
  <si>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</si>
  <si>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</si>
  <si>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</si>
  <si>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</si>
  <si>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</si>
  <si>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</si>
  <si>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</si>
  <si>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</si>
  <si>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</si>
  <si>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</si>
  <si>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</si>
  <si>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</si>
  <si>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</si>
  <si>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</si>
  <si>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</si>
  <si>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</si>
  <si>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</si>
  <si>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</si>
  <si>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</si>
  <si>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</si>
  <si>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</si>
  <si>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</si>
  <si>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</si>
  <si>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</si>
  <si>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</si>
  <si>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</si>
  <si>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</si>
  <si>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</si>
  <si>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</si>
  <si>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</si>
  <si>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</si>
  <si>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</si>
  <si>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</si>
  <si>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</si>
  <si>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</si>
  <si>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</si>
  <si>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</si>
  <si>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</si>
  <si>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</si>
  <si>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</si>
  <si>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</si>
  <si>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</si>
  <si>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</si>
  <si>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</si>
  <si>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</si>
  <si>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</si>
  <si>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</si>
  <si>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</si>
  <si>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</si>
  <si>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</si>
  <si>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</si>
  <si>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</si>
  <si>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</si>
  <si>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</si>
  <si>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</si>
  <si>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</si>
  <si>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</si>
  <si>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</si>
  <si>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</si>
  <si>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</si>
  <si>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</si>
  <si>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</si>
  <si>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</si>
  <si>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</si>
  <si>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</si>
  <si>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</si>
  <si>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</si>
  <si>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</si>
  <si>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</si>
  <si>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</si>
  <si>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</si>
  <si>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</si>
  <si>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</si>
  <si>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</si>
  <si>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</si>
  <si>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</si>
  <si>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</si>
  <si>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</si>
  <si>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</si>
  <si>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</si>
  <si>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</si>
  <si>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</si>
  <si>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</si>
  <si>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</si>
  <si>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</si>
  <si>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</si>
  <si>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</si>
  <si>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</si>
  <si>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</si>
  <si>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</si>
  <si>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</si>
  <si>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</si>
  <si>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</si>
  <si>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</si>
  <si>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</si>
  <si>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</si>
  <si>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</si>
  <si>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</si>
  <si>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</si>
  <si>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</si>
  <si>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</si>
  <si>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</si>
  <si>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</si>
  <si>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</si>
  <si>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</si>
  <si>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</si>
  <si>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</si>
  <si>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</si>
  <si>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</si>
  <si>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</si>
  <si>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</si>
  <si>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</si>
  <si>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</si>
  <si>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</si>
  <si>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</si>
  <si>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</si>
  <si>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</si>
  <si>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</si>
  <si>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</si>
  <si>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</si>
  <si>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</si>
  <si>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</si>
  <si>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</si>
  <si>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</si>
  <si>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</si>
  <si>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</si>
  <si>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</si>
  <si>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</si>
  <si>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</si>
  <si>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</si>
  <si>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</si>
  <si>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</si>
  <si>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</si>
  <si>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</si>
  <si>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</si>
  <si>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</si>
  <si>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</si>
  <si>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</si>
  <si>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</si>
  <si>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</si>
  <si>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</si>
  <si>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</si>
  <si>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</si>
  <si>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</si>
  <si>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</si>
  <si>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</si>
  <si>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</si>
  <si>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</si>
  <si>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</si>
  <si>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</si>
  <si>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</si>
  <si>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</si>
  <si>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</si>
  <si>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</si>
  <si>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</si>
  <si>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</si>
  <si>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</si>
  <si>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</si>
  <si>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</si>
  <si>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</si>
  <si>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</si>
  <si>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</si>
  <si>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</si>
  <si>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</si>
  <si>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</si>
  <si>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</si>
  <si>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</si>
  <si>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</si>
  <si>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</si>
  <si>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</si>
  <si>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</si>
  <si>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</si>
  <si>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</si>
  <si>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</si>
  <si>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</si>
  <si>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</si>
  <si>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</si>
  <si>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</si>
  <si>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</si>
  <si>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</si>
  <si>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</si>
  <si>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</si>
  <si>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</si>
  <si>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</si>
  <si>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</si>
  <si>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</si>
  <si>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</si>
  <si>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</si>
  <si>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</si>
  <si>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</si>
  <si>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</si>
  <si>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</si>
  <si>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</si>
  <si>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</si>
  <si>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</si>
  <si>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</si>
  <si>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</si>
  <si>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</si>
  <si>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</si>
  <si>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</si>
  <si>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</si>
  <si>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</si>
  <si>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</si>
  <si>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</si>
  <si>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</si>
  <si>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</si>
  <si>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</si>
  <si>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</si>
  <si>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</si>
  <si>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</si>
  <si>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</si>
  <si>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</si>
  <si>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</si>
  <si>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</si>
  <si>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</si>
  <si>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</si>
  <si>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</si>
  <si>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</si>
  <si>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</si>
  <si>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</si>
  <si>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</si>
  <si>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</si>
  <si>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</si>
  <si>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</si>
  <si>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</si>
  <si>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</si>
  <si>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</si>
  <si>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</si>
  <si>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</si>
  <si>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</si>
  <si>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</si>
  <si>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</si>
  <si>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</si>
  <si>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</si>
  <si>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</si>
  <si>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</si>
  <si>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</si>
  <si>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</si>
  <si>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</si>
  <si>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</si>
  <si>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</si>
  <si>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</si>
  <si>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</si>
  <si>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</si>
  <si>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</si>
  <si>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</si>
  <si>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</si>
  <si>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</si>
  <si>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</si>
  <si>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</si>
  <si>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</si>
  <si>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</si>
  <si>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</si>
  <si>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</si>
  <si>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</si>
  <si>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</si>
  <si>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</si>
  <si>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</si>
  <si>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</si>
  <si>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</si>
  <si>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</si>
  <si>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</si>
  <si>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</si>
  <si>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</si>
  <si>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</si>
  <si>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</si>
  <si>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</si>
  <si>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</si>
  <si>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</si>
  <si>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</si>
  <si>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</si>
  <si>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</si>
  <si>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</si>
  <si>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</si>
  <si>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</si>
  <si>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</si>
  <si>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</si>
  <si>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</si>
  <si>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</si>
  <si>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</si>
  <si>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</si>
  <si>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</si>
  <si>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</si>
  <si>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</si>
  <si>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</si>
  <si>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</si>
  <si>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</si>
  <si>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</si>
  <si>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</si>
  <si>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</si>
  <si>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</si>
  <si>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</si>
  <si>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</si>
  <si>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</si>
  <si>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</si>
  <si>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</si>
  <si>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</si>
  <si>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</si>
  <si>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</si>
  <si>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</si>
  <si>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</si>
  <si>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</si>
  <si>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</si>
  <si>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</si>
  <si>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</si>
  <si>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</si>
  <si>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</si>
  <si>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</si>
  <si>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</si>
  <si>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</si>
  <si>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</si>
  <si>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</si>
  <si>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</si>
  <si>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</si>
  <si>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</si>
  <si>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</si>
  <si>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</si>
  <si>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</si>
  <si>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</si>
  <si>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</si>
  <si>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</si>
  <si>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</si>
  <si>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</si>
  <si>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</si>
  <si>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</si>
  <si>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</si>
  <si>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</si>
  <si>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</si>
  <si>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</si>
  <si>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</si>
  <si>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</si>
  <si>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</si>
  <si>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</si>
  <si>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</si>
  <si>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</si>
  <si>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</si>
  <si>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</si>
  <si>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</si>
  <si>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</si>
  <si>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</si>
  <si>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</si>
  <si>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</si>
  <si>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</si>
  <si>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</si>
  <si>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</si>
  <si>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</si>
  <si>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</si>
  <si>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</si>
  <si>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</si>
  <si>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</si>
  <si>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</si>
  <si>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</si>
  <si>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</si>
  <si>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</si>
  <si>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</si>
  <si>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</si>
  <si>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</si>
  <si>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</si>
  <si>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</si>
  <si>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</si>
  <si>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</si>
  <si>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</si>
  <si>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</si>
  <si>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</si>
  <si>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</si>
  <si>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</si>
  <si>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</si>
  <si>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</si>
  <si>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</si>
  <si>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</si>
  <si>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</si>
  <si>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</si>
  <si>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</si>
  <si>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</si>
  <si>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</si>
  <si>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</si>
  <si>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</si>
  <si>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</si>
  <si>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</si>
  <si>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</si>
  <si>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</si>
  <si>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</si>
  <si>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</si>
  <si>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</si>
  <si>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</si>
  <si>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</si>
  <si>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</si>
  <si>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</si>
  <si>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</si>
  <si>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</si>
  <si>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</si>
  <si>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</si>
  <si>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</si>
  <si>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</si>
  <si>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</si>
  <si>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</si>
  <si>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</si>
  <si>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</si>
  <si>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</si>
  <si>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</si>
  <si>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</si>
  <si>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</si>
  <si>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</si>
  <si>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</si>
  <si>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</si>
  <si>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</si>
  <si>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</si>
  <si>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</si>
  <si>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</si>
  <si>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</si>
  <si>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</si>
  <si>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</si>
  <si>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</si>
  <si>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</si>
  <si>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</si>
  <si>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</si>
  <si>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</si>
  <si>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</si>
  <si>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</si>
  <si>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</si>
  <si>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</si>
  <si>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</si>
  <si>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</si>
  <si>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</si>
  <si>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</si>
  <si>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</si>
  <si>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</si>
  <si>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</si>
  <si>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</si>
  <si>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</si>
  <si>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</si>
  <si>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</si>
  <si>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</si>
  <si>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</si>
  <si>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</si>
  <si>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</si>
  <si>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</si>
  <si>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</si>
  <si>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</si>
  <si>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</si>
  <si>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</si>
  <si>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</si>
  <si>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</si>
  <si>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</si>
  <si>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</si>
  <si>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</si>
  <si>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</si>
  <si>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</si>
  <si>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</si>
  <si>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</si>
  <si>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</si>
  <si>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</si>
  <si>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</si>
  <si>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</si>
  <si>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</si>
  <si>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</si>
  <si>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</si>
  <si>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</si>
  <si>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</si>
  <si>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</si>
  <si>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</si>
  <si>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</si>
  <si>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</si>
  <si>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</si>
  <si>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</si>
  <si>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</si>
  <si>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</si>
  <si>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</si>
  <si>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</si>
  <si>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</si>
  <si>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</si>
  <si>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</si>
  <si>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</si>
  <si>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</si>
  <si>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</si>
  <si>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</si>
  <si>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</si>
  <si>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</si>
  <si>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</si>
  <si>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</si>
  <si>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</si>
  <si>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</si>
  <si>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</si>
  <si>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</si>
  <si>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</si>
  <si>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</si>
  <si>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</si>
  <si>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</si>
  <si>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</si>
  <si>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</si>
  <si>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</si>
  <si>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</si>
  <si>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</si>
  <si>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</si>
  <si>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</si>
  <si>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</si>
  <si>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</si>
  <si>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</si>
  <si>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</si>
  <si>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</si>
  <si>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</si>
  <si>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</si>
  <si>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</si>
  <si>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</si>
  <si>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</si>
  <si>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</si>
  <si>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</si>
  <si>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</si>
  <si>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</si>
  <si>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</si>
  <si>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</si>
  <si>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</si>
  <si>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</si>
  <si>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</si>
  <si>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</si>
  <si>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</si>
  <si>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</si>
  <si>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</si>
  <si>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</si>
  <si>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</si>
  <si>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</si>
  <si>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</si>
  <si>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</si>
  <si>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</si>
  <si>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</si>
  <si>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</si>
  <si>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</si>
  <si>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</si>
  <si>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</si>
  <si>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</si>
  <si>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</si>
  <si>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</si>
  <si>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</si>
  <si>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</si>
  <si>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</si>
  <si>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</si>
  <si>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</si>
  <si>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</si>
  <si>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</si>
  <si>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</si>
  <si>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</si>
  <si>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</si>
  <si>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</si>
  <si>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</si>
  <si>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</si>
  <si>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</si>
  <si>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</si>
  <si>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</si>
  <si>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</si>
  <si>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</si>
  <si>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</si>
  <si>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</si>
  <si>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</si>
  <si>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</si>
  <si>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</si>
  <si>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</si>
  <si>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</si>
  <si>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</si>
  <si>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</si>
  <si>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</si>
  <si>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</si>
  <si>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</si>
  <si>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</si>
  <si>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</si>
  <si>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</si>
  <si>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</si>
  <si>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</si>
  <si>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</si>
  <si>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</si>
  <si>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</si>
  <si>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</si>
  <si>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</si>
  <si>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</si>
  <si>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</si>
  <si>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</si>
  <si>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</si>
  <si>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</si>
  <si>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</si>
  <si>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</si>
  <si>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</si>
  <si>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</si>
  <si>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</si>
  <si>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</si>
  <si>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</si>
  <si>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</si>
  <si>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</si>
  <si>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</si>
  <si>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</si>
  <si>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</si>
  <si>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</si>
  <si>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</si>
  <si>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</si>
  <si>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</si>
  <si>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</si>
  <si>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</si>
  <si>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</si>
  <si>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</si>
  <si>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</si>
  <si>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</si>
  <si>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</si>
  <si>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</si>
  <si>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</si>
  <si>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</si>
  <si>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</si>
  <si>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</si>
  <si>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</si>
  <si>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</si>
  <si>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</si>
  <si>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</si>
  <si>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</si>
  <si>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</si>
  <si>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</si>
  <si>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</si>
  <si>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</si>
  <si>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</si>
  <si>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</si>
  <si>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</si>
  <si>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</si>
  <si>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</si>
  <si>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</si>
  <si>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</si>
  <si>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</si>
  <si>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</si>
  <si>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</si>
  <si>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</si>
  <si>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</si>
  <si>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</si>
  <si>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</si>
  <si>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</si>
  <si>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</si>
  <si>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</si>
  <si>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</si>
  <si>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</si>
  <si>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</si>
  <si>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</si>
  <si>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</si>
  <si>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</si>
  <si>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</si>
  <si>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</si>
  <si>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</si>
  <si>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</si>
  <si>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</si>
  <si>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</si>
  <si>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</si>
  <si>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</si>
  <si>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</si>
  <si>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</si>
  <si>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</si>
  <si>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</si>
  <si>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</si>
  <si>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</si>
  <si>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</si>
  <si>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</si>
  <si>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</si>
  <si>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</si>
  <si>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</si>
  <si>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</si>
  <si>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</si>
  <si>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</si>
  <si>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</si>
  <si>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</si>
  <si>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</si>
  <si>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</si>
  <si>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</si>
  <si>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</si>
  <si>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</si>
  <si>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</si>
  <si>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</si>
  <si>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</si>
  <si>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</si>
  <si>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</si>
  <si>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</si>
  <si>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</si>
  <si>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</si>
  <si>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</si>
  <si>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</si>
  <si>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</si>
  <si>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</si>
  <si>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</si>
  <si>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</si>
  <si>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</si>
  <si>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</si>
  <si>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</si>
  <si>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</si>
  <si>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</si>
  <si>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</si>
  <si>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</si>
  <si>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</si>
  <si>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</si>
  <si>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</si>
  <si>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</si>
  <si>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</si>
  <si>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</si>
  <si>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</si>
  <si>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</si>
  <si>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</si>
  <si>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</si>
  <si>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</si>
  <si>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</si>
  <si>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</si>
  <si>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</si>
  <si>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</si>
  <si>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</si>
  <si>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</si>
  <si>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</si>
  <si>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</si>
  <si>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</si>
  <si>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</si>
  <si>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</si>
  <si>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</si>
  <si>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</si>
  <si>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</si>
  <si>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</si>
  <si>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</si>
  <si>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</si>
  <si>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</si>
  <si>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</si>
  <si>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</si>
  <si>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</si>
  <si>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</si>
  <si>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</si>
  <si>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</si>
  <si>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</si>
  <si>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</si>
  <si>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</si>
  <si>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</si>
  <si>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</si>
  <si>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</si>
  <si>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</si>
  <si>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</si>
  <si>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</si>
  <si>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</si>
  <si>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</si>
  <si>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</si>
  <si>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</si>
  <si>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</si>
  <si>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</si>
  <si>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</si>
  <si>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</si>
  <si>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</si>
  <si>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</si>
  <si>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</si>
  <si>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</si>
  <si>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</si>
  <si>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</si>
  <si>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</si>
  <si>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</si>
  <si>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</si>
  <si>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</si>
  <si>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</si>
  <si>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</si>
  <si>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</si>
  <si>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</si>
  <si>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</si>
  <si>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</si>
  <si>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</si>
  <si>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</si>
  <si>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</si>
  <si>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</si>
  <si>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</si>
  <si>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</si>
  <si>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</si>
  <si>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</si>
  <si>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</si>
  <si>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</si>
  <si>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</si>
  <si>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</si>
  <si>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</si>
  <si>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</si>
  <si>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</si>
  <si>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</si>
  <si>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</si>
  <si>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</si>
  <si>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</si>
  <si>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</si>
  <si>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</si>
  <si>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</si>
  <si>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</si>
  <si>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</si>
  <si>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</si>
  <si>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</si>
  <si>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</si>
  <si>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</si>
  <si>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</si>
  <si>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</si>
  <si>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</si>
  <si>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</si>
  <si>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</si>
  <si>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</si>
  <si>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</si>
  <si>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</si>
  <si>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</si>
  <si>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</si>
  <si>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</si>
  <si>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</si>
  <si>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</si>
  <si>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</si>
  <si>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</si>
  <si>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</si>
  <si>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</si>
  <si>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</si>
  <si>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</si>
  <si>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</si>
  <si>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</si>
  <si>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</si>
  <si>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</si>
  <si>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</si>
  <si>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</si>
  <si>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</si>
  <si>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</si>
  <si>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</si>
  <si>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</si>
  <si>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</si>
  <si>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</si>
  <si>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</si>
  <si>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</si>
  <si>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</si>
  <si>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</si>
  <si>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</si>
  <si>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</si>
  <si>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</si>
  <si>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</si>
  <si>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</si>
  <si>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</si>
  <si>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</si>
  <si>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</si>
  <si>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</si>
  <si>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</si>
  <si>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</si>
  <si>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</si>
  <si>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</si>
  <si>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</si>
  <si>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</si>
  <si>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</si>
  <si>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</si>
  <si>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</si>
  <si>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</si>
  <si>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</si>
  <si>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</si>
  <si>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</si>
  <si>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</si>
  <si>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</si>
  <si>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</si>
  <si>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</si>
  <si>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</si>
  <si>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</si>
  <si>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</si>
  <si>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</si>
  <si>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</si>
  <si>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</si>
  <si>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</si>
  <si>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</si>
  <si>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</si>
  <si>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</si>
  <si>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</si>
  <si>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</si>
  <si>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</si>
  <si>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</si>
  <si>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</si>
  <si>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</si>
  <si>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</si>
  <si>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</si>
  <si>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</si>
  <si>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</si>
  <si>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</si>
  <si>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</si>
  <si>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</si>
  <si>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</si>
  <si>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</si>
  <si>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</si>
  <si>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</si>
  <si>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</si>
  <si>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</si>
  <si>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</si>
  <si>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</si>
  <si>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</si>
  <si>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</si>
  <si>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</si>
  <si>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</si>
  <si>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</si>
  <si>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</si>
  <si>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</si>
  <si>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</si>
  <si>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</si>
  <si>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</si>
  <si>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</si>
  <si>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</si>
  <si>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</si>
  <si>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</si>
  <si>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</si>
  <si>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</si>
  <si>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</si>
  <si>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</si>
  <si>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</si>
  <si>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</si>
  <si>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</si>
  <si>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</si>
  <si>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</si>
  <si>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</si>
  <si>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</si>
  <si>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</si>
  <si>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</si>
  <si>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</si>
  <si>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</si>
  <si>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</si>
  <si>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</si>
  <si>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</si>
  <si>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</si>
  <si>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</si>
  <si>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</si>
  <si>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</si>
  <si>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</si>
  <si>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</si>
  <si>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</si>
  <si>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</si>
  <si>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</si>
  <si>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</si>
  <si>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</si>
  <si>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</si>
  <si>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</si>
  <si>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</si>
  <si>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</si>
  <si>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</si>
  <si>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</si>
  <si>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</si>
  <si>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</si>
  <si>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</si>
  <si>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</si>
  <si>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</si>
  <si>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</si>
  <si>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</si>
  <si>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</si>
  <si>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</si>
  <si>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</si>
  <si>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</si>
  <si>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</si>
  <si>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</si>
  <si>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</si>
  <si>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</si>
  <si>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</si>
  <si>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</si>
  <si>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</si>
  <si>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</si>
  <si>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</si>
  <si>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</si>
  <si>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</si>
  <si>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</si>
  <si>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</si>
  <si>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</si>
  <si>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</si>
  <si>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</si>
  <si>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</si>
  <si>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</si>
  <si>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</si>
  <si>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</si>
  <si>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</si>
  <si>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</si>
  <si>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</si>
  <si>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</si>
  <si>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</si>
  <si>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</si>
  <si>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</si>
  <si>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</si>
  <si>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</si>
  <si>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</si>
  <si>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</si>
  <si>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</si>
  <si>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</si>
  <si>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</si>
  <si>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</si>
  <si>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</si>
  <si>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</si>
  <si>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</si>
  <si>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</si>
  <si>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</si>
  <si>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</si>
  <si>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</si>
  <si>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</si>
  <si>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</si>
  <si>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</si>
  <si>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</si>
  <si>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</si>
  <si>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</si>
  <si>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</si>
  <si>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</si>
  <si>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</si>
  <si>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</si>
  <si>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</si>
  <si>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</si>
  <si>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</si>
  <si>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</si>
  <si>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</si>
  <si>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</si>
  <si>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</si>
  <si>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</si>
  <si>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</si>
  <si>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</si>
  <si>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</si>
  <si>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</si>
  <si>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</si>
  <si>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</si>
  <si>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</si>
  <si>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</si>
  <si>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</si>
  <si>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</si>
  <si>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</si>
  <si>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</si>
  <si>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</si>
  <si>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</si>
  <si>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</si>
  <si>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</si>
  <si>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</si>
  <si>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</si>
  <si>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</si>
  <si>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</si>
  <si>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</si>
  <si>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</si>
  <si>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</si>
  <si>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</si>
  <si>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</si>
  <si>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</si>
  <si>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</si>
  <si>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</si>
  <si>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</si>
  <si>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</si>
  <si>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</si>
  <si>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</si>
  <si>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</si>
  <si>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</si>
  <si>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</si>
  <si>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</si>
  <si>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</si>
  <si>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</si>
  <si>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</si>
  <si>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</si>
  <si>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</si>
  <si>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</si>
  <si>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</si>
  <si>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</si>
  <si>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</si>
  <si>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</si>
  <si>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</si>
  <si>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</si>
  <si>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</si>
  <si>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</si>
  <si>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</si>
  <si>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</si>
  <si>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</si>
  <si>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</si>
  <si>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</si>
  <si>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</si>
  <si>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</si>
  <si>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</si>
  <si>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</si>
  <si>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</si>
  <si>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</si>
  <si>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</si>
  <si>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</si>
  <si>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</si>
  <si>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</si>
  <si>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</si>
  <si>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</si>
  <si>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</si>
  <si>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</si>
  <si>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</si>
  <si>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</si>
  <si>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</si>
  <si>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</si>
  <si>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</si>
  <si>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</si>
  <si>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</si>
  <si>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</si>
  <si>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</si>
  <si>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</si>
  <si>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</si>
  <si>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</si>
  <si>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</si>
  <si>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</si>
  <si>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</si>
  <si>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</si>
  <si>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</si>
  <si>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</si>
  <si>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</si>
  <si>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</si>
  <si>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</si>
  <si>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</si>
  <si>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</si>
  <si>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</si>
  <si>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</si>
  <si>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</si>
  <si>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</si>
  <si>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</si>
  <si>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</si>
  <si>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</si>
  <si>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</si>
  <si>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</si>
  <si>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</si>
  <si>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</si>
  <si>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</si>
  <si>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</si>
  <si>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</si>
  <si>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</si>
  <si>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</si>
  <si>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</si>
  <si>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</si>
  <si>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</si>
  <si>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</si>
  <si>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</si>
  <si>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</si>
  <si>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</si>
  <si>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</si>
  <si>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</si>
  <si>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</si>
  <si>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</si>
  <si>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</si>
  <si>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</si>
  <si>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</si>
  <si>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</si>
  <si>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</si>
  <si>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</si>
  <si>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</si>
  <si>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</si>
  <si>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</si>
  <si>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</si>
  <si>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</si>
  <si>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</si>
  <si>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</si>
  <si>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</si>
  <si>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</si>
  <si>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</si>
  <si>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</si>
  <si>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</si>
  <si>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</si>
  <si>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</si>
  <si>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</si>
  <si>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</si>
  <si>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</si>
  <si>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</si>
  <si>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</si>
  <si>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</si>
  <si>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</si>
  <si>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</si>
  <si>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</si>
  <si>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</si>
  <si>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</si>
  <si>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</si>
  <si>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</si>
  <si>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</si>
  <si>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</si>
  <si>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</si>
  <si>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</si>
  <si>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</si>
  <si>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</si>
  <si>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</si>
  <si>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</si>
  <si>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</si>
  <si>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</si>
  <si>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</si>
  <si>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</si>
  <si>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</si>
  <si>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</si>
  <si>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</si>
  <si>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</si>
  <si>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</si>
  <si>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</si>
  <si>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</si>
  <si>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</si>
  <si>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</si>
  <si>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</si>
  <si>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</si>
  <si>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</si>
  <si>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</si>
  <si>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</si>
  <si>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</si>
  <si>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</si>
  <si>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</si>
  <si>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</si>
  <si>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</si>
  <si>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</si>
  <si>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</si>
  <si>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</si>
  <si>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</si>
  <si>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</si>
  <si>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</si>
  <si>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</si>
  <si>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</si>
  <si>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</si>
  <si>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</si>
  <si>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</si>
  <si>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</si>
  <si>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</si>
  <si>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</si>
  <si>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</si>
  <si>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</si>
  <si>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</si>
  <si>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</si>
  <si>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</si>
  <si>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</si>
  <si>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</si>
  <si>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</si>
  <si>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</si>
  <si>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</si>
  <si>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</si>
  <si>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</si>
  <si>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</si>
  <si>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</si>
  <si>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</si>
  <si>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</si>
  <si>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</si>
  <si>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</si>
  <si>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</si>
  <si>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</si>
  <si>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</si>
  <si>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</si>
  <si>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</si>
  <si>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</si>
  <si>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</si>
  <si>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</si>
  <si>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</si>
  <si>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</si>
  <si>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</si>
  <si>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</si>
  <si>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</si>
  <si>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</si>
  <si>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</si>
  <si>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</si>
  <si>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</si>
  <si>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</si>
  <si>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</si>
  <si>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</si>
  <si>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</si>
  <si>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</si>
  <si>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</si>
  <si>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</si>
  <si>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</si>
  <si>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</si>
  <si>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</si>
  <si>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</si>
  <si>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</si>
  <si>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</si>
  <si>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</si>
  <si>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</si>
  <si>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</si>
  <si>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</si>
  <si>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</si>
  <si>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</si>
  <si>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</si>
  <si>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</si>
  <si>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</si>
  <si>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</si>
  <si>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</si>
  <si>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</si>
  <si>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</si>
  <si>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</si>
  <si>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</si>
  <si>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</si>
  <si>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</si>
  <si>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</si>
  <si>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</si>
  <si>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</si>
  <si>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</si>
  <si>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</si>
  <si>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</si>
  <si>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</si>
  <si>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</si>
  <si>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</si>
  <si>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</si>
  <si>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</si>
  <si>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</si>
  <si>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</si>
  <si>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</si>
  <si>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</si>
  <si>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</si>
  <si>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</si>
  <si>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</si>
  <si>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</si>
  <si>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</si>
  <si>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</si>
  <si>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</si>
  <si>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</si>
  <si>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</si>
  <si>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</si>
  <si>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</si>
  <si>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</si>
  <si>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</si>
  <si>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</si>
  <si>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</si>
  <si>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</si>
  <si>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</si>
  <si>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</si>
  <si>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</si>
  <si>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</si>
  <si>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</si>
  <si>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</si>
  <si>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</si>
  <si>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</si>
  <si>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</si>
  <si>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</si>
  <si>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</si>
  <si>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</si>
  <si>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</si>
  <si>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</si>
  <si>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</si>
  <si>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</si>
  <si>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</si>
  <si>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</si>
  <si>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</si>
  <si>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</si>
  <si>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</si>
  <si>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</si>
  <si>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</si>
  <si>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</si>
  <si>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</si>
  <si>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</si>
  <si>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</si>
  <si>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</si>
  <si>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</si>
  <si>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</si>
  <si>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</si>
  <si>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</si>
  <si>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</si>
  <si>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</si>
  <si>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</si>
  <si>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</si>
  <si>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</si>
  <si>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</si>
  <si>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</si>
  <si>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</si>
  <si>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</si>
  <si>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</si>
  <si>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</si>
  <si>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</si>
  <si>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</si>
  <si>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</si>
  <si>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</si>
  <si>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</si>
  <si>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</si>
  <si>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</si>
  <si>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</si>
  <si>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</si>
  <si>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</si>
  <si>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</si>
  <si>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</si>
  <si>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</si>
  <si>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</si>
  <si>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</si>
  <si>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</si>
  <si>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</si>
  <si>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</si>
  <si>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</si>
  <si>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</si>
  <si>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</si>
  <si>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</si>
  <si>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</si>
  <si>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</si>
  <si>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</si>
  <si>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</si>
  <si>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</si>
  <si>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</si>
  <si>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</si>
  <si>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</si>
  <si>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</si>
  <si>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</si>
  <si>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</si>
  <si>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</si>
  <si>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</si>
  <si>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</si>
  <si>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</si>
  <si>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</si>
  <si>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</si>
  <si>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</si>
  <si>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</si>
  <si>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</si>
  <si>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</si>
  <si>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</si>
  <si>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</si>
  <si>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</si>
  <si>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</si>
  <si>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</si>
  <si>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</si>
  <si>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</si>
  <si>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</si>
  <si>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</si>
  <si>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</si>
  <si>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</si>
  <si>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</si>
  <si>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</si>
  <si>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</si>
  <si>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</si>
  <si>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</si>
  <si>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</si>
  <si>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</si>
  <si>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</si>
  <si>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</si>
  <si>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</si>
  <si>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</si>
  <si>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</si>
  <si>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</si>
  <si>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</si>
  <si>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</si>
  <si>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</si>
  <si>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</si>
  <si>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</si>
  <si>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</si>
  <si>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</si>
  <si>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</si>
  <si>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</si>
  <si>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</si>
  <si>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</si>
  <si>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</si>
  <si>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</si>
  <si>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</si>
  <si>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</si>
  <si>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</si>
  <si>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</si>
  <si>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</si>
  <si>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</si>
  <si>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</si>
  <si>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</si>
  <si>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</si>
  <si>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</si>
  <si>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</si>
  <si>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</si>
  <si>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</si>
  <si>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</si>
  <si>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</si>
  <si>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</si>
  <si>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</si>
  <si>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</si>
  <si>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</si>
  <si>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</si>
  <si>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</si>
  <si>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</si>
  <si>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</si>
  <si>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</si>
  <si>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</si>
  <si>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</si>
  <si>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</si>
  <si>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</si>
  <si>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</si>
  <si>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</si>
  <si>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</si>
  <si>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</si>
  <si>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</si>
  <si>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</si>
  <si>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</si>
  <si>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</si>
  <si>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</si>
  <si>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</si>
  <si>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</si>
  <si>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</si>
  <si>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</si>
  <si>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</si>
  <si>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</si>
  <si>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</si>
  <si>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</si>
  <si>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</si>
  <si>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</si>
  <si>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</si>
  <si>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</si>
  <si>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</si>
  <si>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</si>
  <si>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</si>
  <si>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</si>
  <si>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</si>
  <si>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</si>
  <si>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</si>
  <si>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</si>
  <si>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</si>
  <si>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</si>
  <si>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</si>
  <si>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</si>
  <si>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</si>
  <si>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</si>
  <si>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</si>
  <si>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</si>
  <si>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</si>
  <si>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</si>
  <si>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</si>
  <si>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</si>
  <si>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</si>
  <si>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</si>
  <si>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</si>
  <si>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</si>
  <si>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</si>
  <si>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</si>
  <si>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</si>
  <si>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</si>
  <si>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</si>
  <si>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</si>
  <si>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</si>
  <si>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</si>
  <si>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</si>
  <si>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</si>
  <si>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</si>
  <si>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</si>
  <si>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</si>
  <si>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</si>
  <si>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</si>
  <si>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</si>
  <si>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</si>
  <si>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</si>
  <si>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</si>
  <si>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</si>
  <si>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</si>
  <si>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</si>
  <si>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</si>
  <si>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</si>
  <si>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</si>
  <si>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</si>
  <si>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</si>
  <si>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</si>
  <si>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</si>
  <si>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</si>
  <si>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</si>
  <si>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</si>
  <si>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</si>
  <si>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</si>
  <si>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</si>
  <si>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</si>
  <si>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</si>
  <si>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</si>
  <si>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</si>
  <si>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</si>
  <si>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</si>
  <si>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</si>
  <si>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</si>
  <si>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</si>
  <si>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</si>
  <si>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</si>
  <si>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</si>
  <si>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</si>
  <si>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</si>
  <si>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</si>
  <si>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</si>
  <si>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</si>
  <si>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</si>
  <si>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</si>
  <si>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</si>
  <si>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</si>
  <si>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</si>
  <si>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</si>
  <si>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</si>
  <si>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</si>
  <si>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</si>
  <si>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</si>
  <si>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</si>
  <si>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</si>
  <si>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</si>
  <si>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</si>
  <si>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</si>
  <si>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</si>
  <si>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</si>
  <si>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</si>
  <si>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</si>
  <si>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</si>
  <si>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</si>
  <si>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</si>
  <si>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</si>
  <si>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</si>
  <si>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</si>
  <si>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</si>
  <si>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</si>
  <si>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</si>
  <si>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</si>
  <si>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</si>
  <si>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</si>
  <si>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</si>
  <si>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</si>
  <si>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</si>
  <si>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</si>
  <si>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</si>
  <si>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</si>
  <si>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</si>
  <si>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</si>
  <si>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</si>
  <si>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</si>
  <si>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</si>
  <si>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</si>
  <si>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</si>
  <si>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</si>
  <si>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</si>
  <si>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</si>
  <si>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</si>
  <si>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</si>
  <si>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</si>
  <si>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</si>
  <si>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</si>
  <si>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</si>
  <si>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</si>
  <si>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</si>
  <si>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</si>
  <si>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</si>
  <si>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</si>
  <si>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</si>
  <si>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</si>
  <si>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</si>
  <si>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</si>
  <si>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</si>
  <si>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</si>
  <si>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</si>
  <si>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</si>
  <si>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</si>
  <si>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</si>
  <si>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</si>
  <si>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</si>
  <si>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</si>
  <si>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</si>
  <si>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</si>
  <si>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</si>
  <si>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</si>
  <si>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</si>
  <si>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</si>
  <si>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</si>
  <si>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</si>
  <si>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</si>
  <si>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</si>
  <si>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</si>
  <si>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</si>
  <si>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</si>
  <si>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</si>
  <si>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</si>
  <si>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</si>
  <si>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</si>
  <si>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</si>
  <si>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</si>
  <si>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</si>
  <si>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</si>
  <si>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</si>
  <si>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</si>
  <si>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</si>
  <si>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</si>
  <si>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</si>
  <si>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</si>
  <si>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</si>
  <si>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</si>
  <si>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</si>
  <si>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</si>
  <si>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</si>
  <si>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</si>
  <si>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</si>
  <si>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</si>
  <si>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</si>
  <si>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</si>
  <si>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</si>
  <si>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</si>
  <si>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</si>
  <si>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</si>
  <si>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</si>
  <si>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</si>
  <si>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</si>
  <si>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</si>
  <si>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</si>
  <si>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</si>
  <si>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</si>
  <si>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</si>
  <si>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</si>
  <si>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</si>
  <si>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</si>
  <si>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</si>
  <si>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</si>
  <si>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</si>
  <si>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</si>
  <si>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</si>
  <si>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</si>
  <si>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</si>
  <si>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</si>
  <si>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</si>
  <si>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</si>
  <si>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</si>
  <si>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</si>
  <si>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</si>
  <si>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</si>
  <si>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</si>
  <si>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</si>
  <si>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</si>
  <si>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</si>
  <si>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</si>
  <si>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</si>
  <si>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</si>
  <si>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</si>
  <si>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</si>
  <si>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</si>
  <si>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</si>
  <si>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</si>
  <si>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</si>
  <si>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</si>
  <si>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</si>
  <si>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</si>
  <si>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</si>
  <si>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</si>
  <si>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</si>
  <si>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</si>
  <si>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</si>
  <si>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</si>
  <si>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</si>
  <si>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</si>
  <si>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</si>
  <si>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</si>
  <si>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</si>
  <si>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</si>
  <si>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</si>
  <si>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</si>
  <si>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</si>
  <si>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</si>
  <si>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</si>
  <si>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</si>
  <si>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</si>
  <si>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</si>
  <si>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</si>
  <si>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</si>
  <si>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</si>
  <si>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</si>
  <si>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</si>
  <si>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</si>
  <si>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</si>
  <si>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</si>
  <si>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</si>
  <si>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</si>
  <si>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</si>
  <si>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</si>
  <si>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</si>
  <si>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</si>
  <si>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</si>
  <si>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</si>
  <si>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</si>
  <si>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</si>
  <si>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</si>
  <si>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</si>
  <si>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</si>
  <si>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</si>
  <si>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</si>
  <si>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</si>
  <si>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</si>
  <si>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</si>
  <si>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</si>
  <si>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</si>
  <si>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</si>
  <si>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</si>
  <si>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</si>
  <si>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</si>
  <si>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</si>
  <si>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</si>
  <si>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</si>
  <si>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</si>
  <si>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</si>
  <si>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</si>
  <si>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</si>
  <si>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</si>
  <si>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</si>
  <si>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</si>
  <si>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</si>
  <si>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</si>
  <si>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</si>
  <si>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</si>
  <si>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</si>
  <si>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</si>
  <si>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</si>
  <si>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</si>
  <si>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</si>
  <si>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</si>
  <si>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</si>
  <si>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</si>
  <si>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</si>
  <si>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</si>
  <si>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</si>
  <si>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</si>
  <si>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</si>
  <si>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</si>
  <si>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</si>
  <si>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</si>
  <si>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</si>
  <si>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</si>
  <si>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</si>
  <si>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</si>
  <si>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</si>
  <si>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</si>
  <si>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</si>
  <si>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</si>
  <si>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</si>
  <si>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</si>
  <si>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</si>
  <si>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</si>
  <si>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</si>
  <si>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</si>
  <si>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</si>
  <si>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</si>
  <si>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</si>
  <si>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</si>
  <si>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</si>
  <si>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</si>
  <si>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</si>
  <si>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</si>
  <si>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</si>
  <si>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</si>
  <si>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</si>
  <si>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</si>
  <si>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</si>
  <si>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</si>
  <si>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</si>
  <si>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</si>
  <si>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</si>
  <si>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</si>
  <si>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</si>
  <si>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</si>
  <si>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</si>
  <si>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</si>
  <si>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</si>
  <si>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</si>
  <si>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</si>
  <si>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</si>
  <si>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</si>
  <si>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</si>
  <si>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</si>
  <si>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</si>
  <si>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</si>
  <si>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</si>
  <si>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</si>
  <si>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</si>
  <si>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</si>
  <si>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</si>
  <si>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</si>
  <si>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</si>
  <si>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</si>
  <si>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</si>
  <si>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</si>
  <si>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</si>
  <si>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</si>
  <si>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</si>
  <si>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</si>
  <si>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</si>
  <si>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</si>
  <si>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</si>
  <si>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</si>
  <si>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</si>
  <si>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</si>
  <si>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</si>
  <si>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</si>
  <si>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</si>
  <si>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</si>
  <si>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</si>
  <si>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</si>
  <si>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</si>
  <si>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</si>
  <si>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</si>
  <si>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</si>
  <si>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</si>
  <si>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</si>
  <si>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</si>
  <si>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</si>
  <si>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</si>
  <si>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</si>
  <si>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</si>
  <si>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</si>
  <si>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</si>
  <si>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</si>
  <si>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</si>
  <si>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</si>
  <si>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</si>
  <si>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</si>
  <si>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</si>
  <si>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</si>
  <si>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</si>
  <si>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</si>
  <si>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</si>
  <si>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</si>
  <si>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</si>
  <si>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</si>
  <si>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</si>
  <si>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</si>
  <si>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</si>
  <si>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</si>
  <si>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</si>
  <si>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</si>
  <si>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</si>
  <si>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</si>
  <si>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</si>
  <si>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</si>
  <si>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</si>
  <si>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</si>
  <si>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</si>
  <si>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</si>
  <si>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</si>
  <si>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</si>
  <si>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</si>
  <si>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</si>
  <si>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</si>
  <si>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</si>
  <si>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</si>
  <si>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</si>
  <si>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</si>
  <si>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</si>
  <si>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</si>
  <si>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</si>
  <si>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</si>
  <si>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</si>
  <si>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</si>
  <si>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</si>
  <si>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</si>
  <si>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</si>
  <si>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</si>
  <si>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</si>
  <si>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</si>
  <si>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</si>
  <si>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</si>
  <si>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</si>
  <si>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</si>
  <si>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</si>
  <si>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</si>
  <si>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</si>
  <si>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</si>
  <si>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</si>
  <si>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</si>
  <si>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</si>
  <si>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</si>
  <si>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</si>
  <si>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</si>
  <si>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</si>
  <si>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</si>
  <si>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</si>
  <si>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</si>
  <si>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</si>
  <si>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</si>
  <si>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</si>
  <si>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</si>
  <si>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</si>
  <si>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</si>
  <si>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</si>
  <si>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</si>
  <si>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</si>
  <si>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</si>
  <si>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</si>
  <si>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</si>
  <si>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</si>
  <si>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</si>
  <si>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</si>
  <si>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</si>
  <si>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</si>
  <si>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</si>
  <si>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</si>
  <si>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</si>
  <si>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</si>
  <si>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</si>
  <si>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</si>
  <si>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</si>
  <si>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</si>
  <si>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</si>
  <si>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</si>
  <si>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</si>
  <si>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</si>
  <si>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</si>
  <si>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</si>
  <si>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</si>
  <si>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</si>
  <si>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</si>
  <si>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</si>
  <si>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</si>
  <si>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</si>
  <si>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</si>
  <si>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</si>
  <si>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</si>
  <si>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</si>
  <si>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</si>
  <si>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</si>
  <si>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</si>
  <si>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</si>
  <si>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</si>
  <si>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</si>
  <si>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</si>
  <si>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</si>
  <si>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</si>
  <si>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</si>
  <si>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</si>
  <si>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</si>
  <si>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</si>
  <si>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</si>
  <si>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</si>
  <si>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</si>
  <si>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</si>
  <si>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</si>
  <si>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</si>
  <si>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</si>
  <si>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</si>
  <si>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</si>
  <si>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</si>
  <si>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</si>
  <si>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</si>
  <si>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</si>
  <si>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</si>
  <si>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</si>
  <si>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</si>
  <si>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</si>
  <si>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</si>
  <si>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</si>
  <si>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</si>
  <si>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</si>
  <si>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</si>
  <si>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</si>
  <si>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</si>
  <si>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</si>
  <si>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</si>
  <si>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</si>
  <si>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</si>
  <si>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</si>
  <si>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</si>
  <si>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</si>
  <si>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</si>
  <si>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</si>
  <si>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</si>
  <si>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</si>
  <si>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</si>
  <si>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</si>
  <si>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</si>
  <si>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</si>
  <si>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</si>
  <si>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</si>
  <si>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</si>
  <si>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</si>
  <si>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</si>
  <si>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</si>
  <si>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</si>
  <si>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</si>
  <si>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</si>
  <si>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</si>
  <si>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</si>
  <si>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</si>
  <si>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</si>
  <si>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</si>
  <si>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</si>
  <si>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</si>
  <si>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</si>
  <si>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</si>
  <si>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</si>
  <si>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</si>
  <si>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</si>
  <si>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</si>
  <si>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</si>
  <si>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</si>
  <si>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</si>
  <si>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</si>
  <si>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</si>
  <si>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</si>
  <si>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</si>
  <si>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</si>
  <si>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</si>
  <si>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</si>
  <si>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</si>
  <si>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</si>
  <si>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</si>
  <si>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</si>
  <si>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</si>
  <si>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</si>
  <si>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</si>
  <si>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</si>
  <si>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</si>
  <si>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</si>
  <si>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</si>
  <si>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</si>
  <si>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</si>
  <si>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</si>
  <si>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</si>
  <si>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</si>
  <si>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</si>
  <si>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</si>
  <si>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</si>
  <si>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</si>
  <si>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</si>
  <si>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</si>
  <si>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</si>
  <si>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</si>
  <si>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</si>
  <si>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</si>
  <si>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</si>
  <si>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</si>
  <si>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</si>
  <si>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</si>
  <si>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</si>
  <si>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</si>
  <si>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</si>
  <si>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</si>
  <si>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</si>
  <si>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</si>
  <si>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</si>
  <si>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</si>
  <si>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</si>
  <si>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</si>
  <si>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</si>
  <si>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</si>
  <si>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</si>
  <si>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</si>
  <si>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</si>
  <si>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</si>
  <si>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</si>
  <si>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</si>
  <si>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</si>
  <si>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</si>
  <si>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</si>
  <si>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</si>
  <si>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</si>
  <si>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</si>
  <si>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</si>
  <si>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</si>
  <si>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</si>
  <si>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</si>
  <si>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</si>
  <si>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</si>
  <si>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</si>
  <si>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</si>
  <si>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</si>
  <si>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</si>
  <si>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</si>
  <si>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</si>
  <si>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</si>
  <si>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</si>
  <si>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</si>
  <si>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</si>
  <si>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</si>
  <si>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</si>
  <si>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</si>
  <si>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</si>
  <si>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</si>
  <si>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</si>
  <si>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</si>
  <si>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</si>
  <si>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</si>
  <si>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</si>
  <si>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</si>
  <si>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</si>
  <si>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</si>
  <si>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</si>
  <si>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</si>
  <si>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</si>
  <si>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</si>
  <si>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</si>
  <si>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</si>
  <si>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</si>
  <si>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</si>
  <si>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</si>
  <si>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</si>
  <si>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</si>
  <si>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</si>
  <si>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</si>
  <si>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</si>
  <si>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</si>
  <si>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</si>
  <si>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</si>
  <si>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</si>
  <si>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</si>
  <si>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</si>
  <si>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</si>
  <si>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</si>
  <si>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</si>
  <si>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</si>
  <si>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</si>
  <si>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</si>
  <si>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</si>
  <si>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</si>
  <si>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</si>
  <si>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</si>
  <si>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</si>
  <si>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</si>
  <si>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</si>
  <si>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</si>
  <si>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</si>
  <si>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</si>
  <si>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</si>
  <si>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</si>
  <si>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</si>
  <si>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</si>
  <si>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</si>
  <si>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</si>
  <si>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</si>
  <si>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</si>
  <si>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</si>
  <si>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</si>
  <si>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</si>
  <si>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</si>
  <si>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</si>
  <si>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</si>
  <si>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</si>
  <si>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</si>
  <si>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</si>
  <si>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</si>
  <si>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</si>
  <si>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</si>
  <si>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</si>
  <si>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</si>
  <si>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</si>
  <si>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</si>
  <si>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</si>
  <si>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</si>
  <si>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</si>
  <si>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</si>
  <si>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</si>
  <si>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</si>
  <si>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</si>
  <si>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</si>
  <si>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</si>
  <si>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</si>
  <si>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</si>
  <si>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</si>
  <si>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</si>
  <si>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</si>
  <si>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</si>
  <si>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</si>
  <si>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</si>
  <si>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</si>
  <si>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</si>
  <si>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</si>
  <si>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</si>
  <si>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</si>
  <si>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</si>
  <si>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</si>
  <si>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</si>
  <si>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</si>
  <si>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</si>
  <si>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</si>
  <si>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</si>
  <si>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</si>
  <si>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</si>
  <si>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</si>
  <si>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</si>
  <si>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</si>
  <si>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</si>
  <si>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</si>
  <si>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</si>
  <si>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</si>
  <si>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</si>
  <si>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</si>
  <si>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</si>
  <si>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</si>
  <si>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</si>
  <si>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</si>
  <si>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</si>
  <si>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</si>
  <si>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</si>
  <si>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</si>
  <si>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</si>
  <si>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</si>
  <si>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</si>
  <si>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</si>
  <si>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</si>
  <si>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</si>
  <si>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</si>
  <si>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</si>
  <si>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</si>
  <si>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</si>
  <si>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</si>
  <si>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</si>
  <si>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</si>
  <si>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</si>
  <si>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</si>
  <si>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</si>
  <si>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</si>
  <si>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</si>
  <si>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</si>
  <si>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</si>
  <si>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</si>
  <si>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</si>
  <si>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</si>
  <si>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</si>
  <si>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</si>
  <si>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</si>
  <si>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</si>
  <si>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</si>
  <si>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</si>
  <si>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</si>
  <si>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</si>
  <si>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</si>
  <si>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</si>
  <si>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</si>
  <si>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</si>
  <si>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</si>
  <si>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</si>
  <si>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</si>
  <si>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</si>
  <si>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</si>
  <si>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</si>
  <si>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</si>
  <si>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</si>
  <si>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</si>
  <si>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</si>
  <si>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</si>
  <si>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</si>
  <si>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</si>
  <si>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</si>
  <si>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</si>
  <si>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</si>
  <si>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</si>
  <si>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</si>
  <si>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</si>
  <si>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</si>
  <si>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</si>
  <si>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</si>
  <si>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</si>
  <si>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</si>
  <si>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</si>
  <si>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</si>
  <si>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</si>
  <si>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</si>
  <si>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</si>
  <si>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</si>
  <si>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</si>
  <si>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</si>
  <si>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</si>
  <si>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</si>
  <si>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</si>
  <si>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</si>
  <si>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</si>
  <si>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</si>
  <si>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</si>
  <si>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</si>
  <si>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</si>
  <si>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</si>
  <si>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</si>
  <si>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</si>
  <si>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</si>
  <si>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</si>
  <si>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</si>
  <si>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</si>
  <si>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</si>
  <si>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</si>
  <si>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</si>
  <si>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</si>
  <si>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</si>
  <si>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</si>
  <si>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</si>
  <si>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</si>
  <si>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</si>
  <si>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</si>
  <si>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</si>
  <si>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</si>
  <si>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</si>
  <si>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</si>
  <si>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</si>
  <si>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</si>
  <si>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</si>
  <si>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</si>
  <si>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</si>
  <si>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</si>
  <si>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</si>
  <si>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</si>
  <si>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</si>
  <si>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</si>
  <si>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</si>
  <si>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</si>
  <si>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</si>
  <si>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</si>
  <si>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</si>
  <si>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</si>
  <si>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</si>
  <si>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</si>
  <si>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</si>
  <si>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</si>
  <si>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</si>
  <si>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</si>
  <si>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</si>
  <si>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</si>
  <si>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</si>
  <si>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</si>
  <si>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</si>
  <si>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</si>
  <si>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</si>
  <si>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</si>
  <si>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</si>
  <si>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</si>
  <si>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</si>
  <si>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</si>
  <si>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</si>
  <si>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</si>
  <si>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</si>
  <si>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</si>
  <si>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</si>
  <si>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</si>
  <si>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</si>
  <si>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</si>
  <si>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</si>
  <si>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</si>
  <si>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</si>
  <si>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</si>
  <si>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</si>
  <si>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</si>
  <si>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</si>
  <si>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</si>
  <si>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</si>
  <si>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</si>
  <si>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</si>
  <si>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</si>
  <si>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</si>
  <si>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</si>
  <si>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</si>
  <si>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</si>
  <si>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</si>
  <si>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</si>
  <si>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</si>
  <si>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</si>
  <si>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</si>
  <si>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</si>
  <si>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</si>
  <si>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</si>
  <si>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</si>
  <si>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</si>
  <si>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</si>
  <si>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</si>
  <si>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</si>
  <si>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</si>
  <si>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</si>
  <si>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</si>
  <si>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</si>
  <si>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</si>
  <si>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</si>
  <si>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</si>
  <si>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</si>
  <si>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</si>
  <si>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</si>
  <si>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</si>
  <si>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</si>
  <si>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</si>
  <si>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</si>
  <si>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</si>
  <si>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</si>
  <si>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</si>
  <si>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</si>
  <si>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</si>
  <si>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</si>
  <si>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</si>
  <si>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</si>
  <si>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</si>
  <si>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</si>
  <si>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</si>
  <si>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</si>
  <si>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</si>
  <si>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</si>
  <si>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</si>
  <si>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</si>
  <si>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</si>
  <si>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</si>
  <si>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</si>
  <si>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</si>
  <si>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</si>
  <si>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</si>
  <si>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</si>
  <si>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</si>
  <si>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</si>
  <si>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</si>
  <si>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</si>
  <si>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</si>
  <si>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</si>
  <si>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</si>
  <si>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</si>
  <si>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</si>
  <si>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</si>
  <si>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</si>
  <si>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</si>
  <si>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</si>
  <si>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</si>
  <si>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</si>
  <si>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</si>
  <si>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</si>
  <si>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</si>
  <si>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</si>
  <si>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</si>
  <si>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</si>
  <si>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</si>
  <si>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</si>
  <si>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</si>
  <si>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</si>
  <si>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</si>
  <si>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</si>
  <si>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</si>
  <si>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</si>
  <si>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</si>
  <si>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</si>
  <si>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</si>
  <si>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</si>
  <si>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</si>
  <si>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</si>
  <si>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</si>
  <si>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</si>
  <si>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</si>
  <si>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</si>
  <si>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</si>
  <si>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</si>
  <si>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</si>
  <si>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</si>
  <si>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</si>
  <si>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</si>
  <si>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</si>
  <si>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</si>
  <si>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</si>
  <si>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</si>
  <si>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</si>
  <si>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</si>
  <si>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</si>
  <si>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</si>
  <si>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</si>
  <si>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</si>
  <si>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</si>
  <si>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</si>
  <si>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</si>
  <si>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</si>
  <si>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</si>
  <si>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</si>
  <si>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</si>
  <si>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</si>
  <si>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</si>
  <si>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</si>
  <si>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</si>
  <si>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</si>
  <si>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</si>
  <si>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</si>
  <si>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</si>
  <si>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</si>
  <si>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</si>
  <si>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</si>
  <si>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</si>
  <si>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</si>
  <si>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</si>
  <si>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</si>
  <si>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</si>
  <si>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</si>
  <si>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</si>
  <si>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</si>
  <si>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</si>
  <si>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</si>
  <si>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</si>
  <si>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</si>
  <si>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</si>
  <si>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</si>
  <si>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</si>
  <si>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</si>
  <si>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</si>
  <si>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</si>
  <si>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</si>
  <si>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</si>
  <si>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</si>
  <si>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</si>
  <si>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</si>
  <si>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</si>
  <si>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</si>
  <si>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</si>
  <si>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</si>
  <si>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</si>
  <si>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</si>
  <si>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</si>
  <si>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</si>
  <si>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</si>
  <si>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</si>
  <si>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</si>
  <si>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</si>
  <si>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</si>
  <si>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</si>
  <si>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</si>
  <si>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</si>
  <si>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</si>
  <si>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</si>
  <si>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</si>
  <si>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</si>
  <si>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</si>
  <si>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</si>
  <si>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</si>
  <si>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</si>
  <si>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</si>
  <si>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</si>
  <si>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</si>
  <si>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</si>
  <si>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</si>
  <si>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</si>
  <si>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</si>
  <si>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</si>
  <si>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</si>
  <si>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</si>
  <si>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</si>
  <si>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</si>
  <si>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</si>
  <si>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</si>
  <si>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</si>
  <si>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</si>
  <si>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</si>
  <si>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</si>
  <si>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</si>
  <si>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</si>
  <si>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</si>
  <si>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</si>
  <si>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</si>
  <si>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</si>
  <si>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</si>
  <si>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</si>
  <si>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</si>
  <si>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</si>
  <si>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</si>
  <si>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</si>
  <si>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</si>
  <si>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</si>
  <si>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</si>
  <si>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</si>
  <si>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</si>
  <si>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</si>
  <si>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</si>
  <si>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</si>
  <si>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</si>
  <si>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</si>
  <si>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</si>
  <si>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</si>
  <si>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</si>
  <si>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</si>
  <si>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</si>
  <si>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</si>
  <si>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</si>
  <si>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</si>
  <si>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</si>
  <si>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</si>
  <si>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</si>
  <si>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</si>
  <si>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</si>
  <si>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</si>
  <si>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</si>
  <si>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</si>
  <si>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</si>
  <si>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</si>
  <si>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</si>
  <si>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</si>
  <si>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</si>
  <si>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</si>
  <si>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</si>
  <si>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</si>
  <si>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</si>
  <si>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</si>
  <si>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</si>
  <si>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</si>
  <si>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</si>
  <si>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</si>
  <si>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</si>
  <si>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</si>
  <si>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</si>
  <si>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</si>
  <si>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</si>
  <si>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</si>
  <si>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</si>
  <si>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</si>
  <si>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</si>
  <si>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</si>
  <si>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</si>
  <si>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</si>
  <si>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</si>
  <si>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</si>
  <si>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</si>
  <si>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</si>
  <si>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</si>
  <si>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</si>
  <si>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</si>
  <si>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</si>
  <si>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</si>
  <si>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</si>
  <si>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</si>
  <si>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</si>
  <si>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</si>
  <si>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</si>
  <si>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</si>
  <si>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</si>
  <si>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</si>
  <si>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</si>
  <si>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</si>
  <si>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</si>
  <si>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</si>
  <si>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</si>
  <si>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</si>
  <si>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</si>
  <si>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</si>
  <si>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</si>
  <si>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</si>
  <si>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</si>
  <si>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</si>
  <si>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</si>
  <si>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</si>
  <si>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</si>
  <si>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</si>
  <si>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</si>
  <si>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</si>
  <si>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</si>
  <si>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</si>
  <si>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</si>
  <si>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</si>
  <si>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</si>
  <si>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</si>
  <si>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</si>
  <si>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</si>
  <si>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</si>
  <si>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</si>
  <si>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</si>
  <si>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</si>
  <si>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</si>
  <si>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</si>
  <si>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</si>
  <si>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</si>
  <si>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</si>
  <si>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</si>
  <si>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</si>
  <si>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</si>
  <si>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</si>
  <si>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</si>
  <si>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</si>
  <si>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</si>
  <si>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</si>
  <si>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</si>
  <si>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</si>
  <si>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</si>
  <si>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</si>
  <si>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</si>
  <si>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</si>
  <si>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</si>
  <si>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</si>
  <si>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</si>
  <si>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</si>
  <si>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</si>
  <si>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</si>
  <si>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</si>
  <si>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</si>
  <si>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</si>
  <si>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</si>
  <si>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</si>
  <si>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</si>
  <si>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</si>
  <si>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</si>
  <si>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</si>
  <si>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</si>
  <si>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</si>
  <si>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</si>
  <si>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</si>
  <si>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</si>
  <si>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</si>
  <si>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</si>
  <si>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</si>
  <si>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</si>
  <si>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</si>
  <si>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</si>
  <si>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</si>
  <si>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</si>
  <si>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</si>
  <si>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</si>
  <si>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</si>
  <si>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</si>
  <si>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</si>
  <si>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</si>
  <si>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</si>
  <si>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</si>
  <si>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</si>
  <si>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</si>
  <si>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</si>
  <si>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</si>
  <si>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</si>
  <si>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</si>
  <si>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</si>
  <si>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</si>
  <si>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</si>
  <si>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</si>
  <si>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</si>
  <si>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</si>
  <si>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</si>
  <si>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</si>
  <si>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</si>
  <si>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</si>
  <si>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</si>
  <si>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</si>
  <si>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</si>
  <si>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</si>
  <si>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</si>
  <si>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</si>
  <si>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</si>
  <si>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</si>
  <si>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</si>
  <si>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</si>
  <si>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</si>
  <si>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</si>
  <si>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</si>
  <si>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</si>
  <si>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</si>
  <si>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</si>
  <si>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</si>
  <si>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</si>
  <si>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</si>
  <si>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</si>
  <si>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</si>
  <si>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</si>
  <si>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</si>
  <si>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</si>
  <si>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</si>
  <si>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</si>
  <si>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</si>
  <si>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</si>
  <si>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</si>
  <si>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</si>
  <si>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</si>
  <si>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</si>
  <si>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</si>
  <si>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</si>
  <si>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</si>
  <si>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</si>
  <si>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</si>
  <si>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</si>
  <si>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</si>
  <si>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</si>
  <si>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</si>
  <si>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</si>
  <si>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</si>
  <si>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</si>
  <si>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</si>
  <si>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</si>
  <si>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</si>
  <si>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</si>
  <si>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</si>
  <si>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</si>
  <si>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</si>
  <si>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</si>
  <si>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</si>
  <si>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</si>
  <si>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</si>
  <si>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</si>
  <si>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</si>
  <si>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</si>
  <si>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</si>
  <si>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</si>
  <si>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</si>
  <si>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</si>
  <si>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</si>
  <si>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</si>
  <si>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</si>
  <si>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</si>
  <si>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</si>
  <si>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</si>
  <si>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</si>
  <si>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</si>
  <si>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</si>
  <si>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</si>
  <si>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</si>
  <si>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</si>
  <si>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</si>
  <si>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</si>
  <si>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</si>
  <si>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</si>
  <si>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</si>
  <si>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</si>
  <si>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</si>
  <si>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</si>
  <si>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</si>
  <si>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</si>
  <si>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</si>
  <si>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</si>
  <si>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</si>
  <si>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</si>
  <si>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</si>
  <si>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</si>
  <si>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</si>
  <si>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</si>
  <si>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</si>
  <si>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</si>
  <si>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</si>
  <si>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</si>
  <si>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</si>
  <si>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</si>
  <si>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</si>
  <si>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</si>
  <si>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</si>
  <si>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</si>
  <si>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</si>
  <si>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</si>
  <si>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</si>
  <si>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</si>
  <si>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</si>
  <si>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</si>
  <si>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</si>
  <si>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</si>
  <si>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</si>
  <si>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</si>
  <si>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</si>
  <si>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</si>
  <si>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</si>
  <si>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</si>
  <si>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</si>
  <si>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</si>
  <si>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</si>
  <si>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</si>
  <si>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</si>
  <si>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</si>
  <si>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</si>
  <si>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</si>
  <si>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</si>
  <si>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</si>
  <si>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</si>
  <si>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</si>
  <si>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</si>
  <si>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</si>
  <si>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</si>
  <si>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</si>
  <si>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</si>
  <si>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</si>
  <si>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</si>
  <si>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</si>
  <si>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</si>
  <si>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</si>
  <si>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</si>
  <si>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</si>
  <si>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</si>
  <si>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</si>
  <si>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</si>
  <si>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</si>
  <si>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</si>
  <si>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</si>
  <si>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</si>
  <si>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</si>
  <si>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</si>
  <si>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</si>
  <si>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</si>
  <si>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</si>
  <si>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</si>
  <si>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</si>
  <si>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</si>
  <si>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</si>
  <si>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</si>
  <si>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</si>
  <si>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</si>
  <si>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</si>
  <si>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</si>
  <si>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</si>
  <si>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</si>
  <si>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</si>
  <si>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</si>
  <si>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</si>
  <si>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</si>
  <si>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</si>
  <si>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</si>
  <si>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</si>
  <si>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</si>
  <si>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</si>
  <si>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</si>
  <si>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</si>
  <si>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</si>
  <si>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</si>
  <si>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</si>
  <si>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</si>
  <si>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</si>
  <si>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</si>
  <si>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</si>
  <si>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</si>
  <si>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</si>
  <si>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</si>
  <si>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</si>
  <si>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</si>
  <si>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</si>
  <si>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</si>
  <si>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</si>
  <si>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</si>
  <si>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</si>
  <si>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</si>
  <si>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</si>
  <si>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</si>
  <si>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</si>
  <si>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</si>
  <si>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</si>
  <si>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</si>
  <si>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</si>
  <si>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</si>
  <si>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</si>
  <si>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</si>
  <si>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</si>
  <si>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</si>
  <si>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</si>
  <si>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</si>
  <si>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</si>
  <si>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</si>
  <si>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</si>
  <si>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</si>
  <si>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</si>
  <si>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</si>
  <si>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</si>
  <si>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</si>
  <si>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</si>
  <si>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</si>
  <si>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</si>
  <si>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</si>
  <si>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</si>
  <si>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</si>
  <si>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</si>
  <si>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</si>
  <si>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</si>
  <si>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</si>
  <si>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</si>
  <si>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</si>
  <si>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</si>
  <si>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</si>
  <si>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</si>
  <si>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</si>
  <si>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</si>
  <si>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</si>
  <si>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</si>
  <si>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</si>
  <si>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</si>
  <si>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</si>
  <si>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</si>
  <si>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</si>
  <si>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</si>
  <si>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</si>
  <si>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</si>
  <si>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</si>
  <si>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</si>
  <si>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</si>
  <si>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</si>
  <si>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</si>
  <si>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</si>
  <si>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</si>
  <si>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</si>
  <si>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</si>
  <si>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</si>
  <si>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</si>
  <si>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</si>
  <si>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</si>
  <si>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</si>
  <si>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</si>
  <si>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</si>
  <si>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</si>
  <si>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</si>
  <si>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</si>
  <si>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</si>
  <si>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</si>
  <si>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</si>
  <si>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</si>
  <si>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</si>
  <si>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</si>
  <si>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</si>
  <si>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</si>
  <si>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</si>
  <si>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</si>
  <si>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</si>
  <si>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</si>
  <si>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</si>
  <si>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</si>
  <si>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</si>
  <si>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</si>
  <si>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</si>
  <si>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</si>
  <si>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</si>
  <si>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</si>
  <si>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</si>
  <si>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</si>
  <si>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</si>
  <si>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</si>
  <si>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</si>
  <si>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</si>
  <si>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</si>
  <si>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</si>
  <si>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</si>
  <si>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</si>
  <si>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</si>
  <si>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</si>
  <si>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</si>
  <si>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</si>
  <si>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</si>
  <si>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</si>
  <si>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</si>
  <si>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</si>
  <si>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</si>
  <si>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</si>
  <si>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</si>
  <si>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</si>
  <si>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</si>
  <si>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</si>
  <si>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</si>
  <si>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</si>
  <si>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</si>
  <si>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</si>
  <si>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</si>
  <si>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</si>
  <si>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</si>
  <si>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</si>
  <si>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</si>
  <si>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</si>
  <si>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</si>
  <si>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</si>
  <si>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</si>
  <si>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</si>
  <si>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</si>
  <si>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</si>
  <si>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</si>
  <si>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</si>
  <si>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</si>
  <si>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</si>
  <si>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</si>
  <si>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</si>
  <si>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</si>
  <si>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</si>
  <si>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</si>
  <si>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</si>
  <si>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</si>
  <si>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</si>
  <si>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</si>
  <si>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</si>
  <si>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</si>
  <si>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</si>
  <si>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</si>
  <si>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</si>
  <si>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</si>
  <si>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</si>
  <si>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</si>
  <si>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</si>
  <si>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</si>
  <si>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</si>
  <si>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</si>
  <si>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</si>
  <si>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</si>
  <si>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</si>
  <si>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</si>
  <si>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</si>
  <si>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</si>
  <si>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</si>
  <si>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</si>
  <si>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</si>
  <si>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</si>
  <si>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</si>
  <si>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</si>
  <si>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</si>
  <si>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</si>
  <si>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</si>
  <si>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</si>
  <si>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</si>
  <si>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</si>
  <si>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</si>
  <si>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</si>
  <si>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</si>
  <si>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</si>
  <si>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</si>
  <si>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</si>
  <si>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</si>
  <si>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</si>
  <si>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</si>
  <si>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</si>
  <si>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</si>
  <si>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</si>
  <si>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</si>
  <si>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</si>
  <si>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</si>
  <si>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</si>
  <si>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</si>
  <si>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</si>
  <si>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</si>
  <si>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</si>
  <si>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</si>
  <si>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</si>
  <si>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</si>
  <si>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</si>
  <si>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</si>
  <si>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</si>
  <si>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</si>
  <si>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</si>
  <si>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</si>
  <si>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</si>
  <si>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</si>
  <si>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</si>
  <si>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</si>
  <si>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</si>
  <si>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</si>
  <si>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</si>
  <si>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</si>
  <si>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</si>
  <si>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</si>
  <si>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</si>
  <si>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</si>
  <si>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</si>
  <si>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</si>
  <si>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</si>
  <si>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</si>
  <si>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</si>
  <si>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</si>
  <si>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</si>
  <si>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</si>
  <si>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</si>
  <si>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</si>
  <si>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</si>
  <si>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</si>
  <si>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</si>
  <si>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</si>
  <si>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</si>
  <si>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</si>
  <si>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</si>
  <si>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</si>
  <si>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</si>
  <si>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</si>
  <si>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</si>
  <si>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</si>
  <si>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</si>
  <si>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</si>
  <si>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</si>
  <si>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</si>
  <si>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</si>
  <si>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</si>
  <si>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</si>
  <si>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</si>
  <si>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</si>
  <si>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</si>
  <si>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</si>
  <si>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</si>
  <si>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</si>
  <si>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</si>
  <si>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</si>
  <si>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</si>
  <si>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</si>
  <si>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</si>
  <si>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</si>
  <si>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</si>
  <si>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</si>
  <si>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</si>
  <si>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</si>
  <si>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</si>
  <si>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</si>
  <si>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</si>
  <si>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</si>
  <si>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</si>
  <si>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</si>
  <si>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</si>
  <si>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</si>
  <si>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</si>
  <si>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</si>
  <si>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</si>
  <si>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</si>
  <si>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</si>
  <si>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</si>
  <si>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</si>
  <si>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</si>
  <si>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</si>
  <si>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</si>
  <si>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</si>
  <si>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</si>
  <si>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</si>
  <si>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</si>
  <si>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</si>
  <si>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</si>
  <si>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</si>
  <si>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</si>
  <si>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</si>
  <si>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</si>
  <si>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</si>
  <si>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</si>
  <si>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</si>
  <si>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</si>
  <si>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</si>
  <si>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</si>
  <si>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</si>
  <si>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</si>
  <si>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</si>
  <si>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</si>
  <si>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</si>
  <si>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</si>
  <si>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</si>
  <si>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</si>
  <si>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</si>
  <si>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</si>
  <si>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</si>
  <si>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</si>
  <si>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</si>
  <si>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</si>
  <si>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</si>
  <si>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</si>
  <si>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</si>
  <si>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</si>
  <si>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</si>
  <si>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</si>
  <si>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</si>
  <si>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</si>
  <si>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</si>
  <si>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</si>
  <si>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</si>
  <si>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</si>
  <si>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</si>
  <si>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</si>
  <si>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</si>
  <si>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</si>
  <si>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</si>
  <si>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</si>
  <si>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</si>
  <si>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</si>
  <si>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</si>
  <si>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</si>
  <si>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</si>
  <si>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</si>
  <si>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</si>
  <si>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</si>
  <si>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</si>
  <si>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</si>
  <si>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</si>
  <si>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</si>
  <si>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</si>
  <si>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</si>
  <si>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</si>
  <si>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</si>
  <si>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</si>
  <si>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</si>
  <si>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</si>
  <si>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</si>
  <si>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</si>
  <si>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</si>
  <si>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</si>
  <si>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</si>
  <si>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</si>
  <si>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</si>
  <si>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</si>
  <si>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</si>
  <si>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</si>
  <si>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</si>
  <si>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</si>
  <si>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</si>
  <si>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</si>
  <si>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</si>
  <si>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</si>
  <si>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</si>
  <si>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</si>
  <si>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</si>
  <si>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</si>
  <si>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</si>
  <si>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</si>
  <si>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</si>
  <si>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</si>
  <si>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</si>
  <si>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</si>
  <si>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</si>
  <si>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</si>
  <si>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</si>
  <si>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</si>
  <si>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</si>
  <si>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</si>
  <si>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</si>
  <si>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</si>
  <si>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</si>
  <si>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</si>
  <si>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</si>
  <si>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</si>
  <si>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</si>
  <si>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</si>
  <si>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</si>
  <si>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</si>
  <si>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</si>
  <si>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</si>
  <si>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</si>
  <si>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</si>
  <si>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</si>
  <si>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</si>
  <si>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</si>
  <si>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</si>
  <si>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</si>
  <si>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</si>
  <si>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</si>
  <si>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</si>
  <si>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</si>
  <si>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</si>
  <si>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</si>
  <si>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</si>
  <si>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</si>
  <si>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</si>
  <si>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</si>
  <si>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</si>
  <si>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</si>
  <si>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</si>
  <si>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</si>
  <si>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</si>
  <si>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</si>
  <si>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</si>
  <si>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</si>
  <si>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</si>
  <si>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</si>
  <si>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</si>
  <si>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</si>
  <si>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</si>
  <si>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</si>
  <si>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</si>
  <si>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</si>
  <si>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</si>
  <si>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</si>
  <si>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</si>
  <si>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</si>
  <si>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</si>
  <si>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</si>
  <si>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</si>
  <si>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</si>
  <si>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</si>
  <si>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</si>
  <si>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</si>
  <si>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</si>
  <si>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</si>
  <si>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</si>
  <si>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</si>
  <si>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</si>
  <si>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</si>
  <si>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</si>
  <si>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</si>
  <si>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</si>
  <si>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</si>
  <si>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</si>
  <si>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</si>
  <si>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</si>
  <si>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</si>
  <si>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</si>
  <si>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</si>
  <si>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</si>
  <si>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</si>
  <si>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</si>
  <si>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</si>
  <si>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</si>
  <si>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</si>
  <si>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</si>
  <si>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</si>
  <si>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</si>
  <si>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</si>
  <si>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</si>
  <si>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</si>
  <si>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</si>
  <si>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</si>
  <si>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</si>
  <si>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</si>
  <si>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</si>
  <si>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</si>
  <si>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</si>
  <si>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</si>
  <si>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</si>
  <si>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</si>
  <si>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</si>
  <si>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</si>
  <si>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</si>
  <si>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</si>
  <si>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</si>
  <si>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</si>
  <si>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</si>
  <si>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</si>
  <si>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</si>
  <si>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</si>
  <si>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</si>
  <si>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</si>
  <si>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</si>
  <si>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</si>
  <si>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</si>
  <si>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</si>
  <si>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</si>
  <si>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</si>
  <si>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</si>
  <si>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</si>
  <si>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</si>
  <si>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</si>
  <si>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</si>
  <si>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</si>
  <si>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</si>
  <si>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</si>
  <si>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</si>
  <si>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</si>
  <si>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</si>
  <si>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</si>
  <si>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</si>
  <si>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</si>
  <si>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</si>
  <si>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</si>
  <si>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</si>
  <si>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</si>
  <si>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</si>
  <si>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</si>
  <si>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</si>
  <si>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</si>
  <si>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</si>
  <si>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</si>
  <si>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</si>
  <si>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</si>
  <si>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</si>
  <si>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</si>
  <si>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</si>
  <si>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</si>
  <si>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</si>
  <si>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</si>
  <si>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</si>
  <si>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</si>
  <si>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</si>
  <si>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</si>
  <si>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</si>
  <si>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</si>
  <si>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</si>
  <si>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</si>
  <si>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</si>
  <si>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</si>
  <si>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</si>
  <si>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</si>
  <si>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</si>
  <si>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</si>
  <si>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</si>
  <si>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</si>
  <si>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</si>
  <si>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</si>
  <si>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</si>
  <si>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</si>
  <si>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</si>
  <si>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</si>
  <si>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</si>
  <si>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</si>
  <si>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</si>
  <si>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</si>
  <si>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</si>
  <si>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</si>
  <si>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</si>
  <si>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</si>
  <si>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</si>
  <si>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</si>
  <si>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</si>
  <si>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</si>
  <si>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</si>
  <si>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</si>
  <si>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</si>
  <si>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</si>
  <si>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</si>
  <si>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</si>
  <si>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</si>
  <si>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</si>
  <si>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</si>
  <si>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</si>
  <si>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</si>
  <si>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</si>
  <si>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</si>
  <si>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</si>
  <si>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</si>
  <si>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</si>
  <si>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</si>
  <si>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</si>
  <si>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</si>
  <si>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</si>
  <si>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</si>
  <si>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</si>
  <si>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</si>
  <si>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</si>
  <si>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</si>
  <si>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</si>
  <si>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</si>
  <si>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</si>
  <si>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</si>
  <si>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</si>
  <si>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</si>
  <si>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</si>
  <si>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</si>
  <si>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</si>
  <si>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</si>
  <si>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</si>
  <si>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</si>
  <si>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</si>
  <si>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</si>
  <si>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</si>
  <si>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</si>
  <si>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</si>
  <si>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</si>
  <si>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</si>
  <si>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</si>
  <si>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</si>
  <si>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</si>
  <si>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</si>
  <si>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</si>
  <si>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</si>
  <si>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</si>
  <si>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</si>
  <si>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</si>
  <si>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</si>
  <si>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</si>
  <si>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</si>
  <si>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</si>
  <si>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</si>
  <si>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</si>
  <si>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</si>
  <si>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</si>
  <si>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</si>
  <si>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</si>
  <si>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</si>
  <si>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</si>
  <si>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</si>
  <si>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</si>
  <si>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</si>
  <si>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</si>
  <si>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</si>
  <si>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</si>
  <si>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</si>
  <si>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</si>
  <si>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</si>
  <si>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</si>
  <si>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</si>
  <si>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</si>
  <si>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</si>
  <si>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</si>
  <si>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</si>
  <si>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</si>
  <si>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</si>
  <si>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</si>
  <si>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</si>
  <si>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</si>
  <si>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</si>
  <si>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</si>
  <si>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</si>
  <si>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</si>
  <si>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</si>
  <si>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</si>
  <si>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</si>
  <si>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</si>
  <si>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</si>
  <si>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</si>
  <si>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</si>
  <si>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</si>
  <si>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</si>
  <si>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</si>
  <si>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</si>
  <si>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</si>
  <si>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</si>
  <si>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</si>
  <si>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</si>
  <si>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</si>
  <si>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</si>
  <si>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</si>
  <si>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</si>
  <si>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</si>
  <si>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</si>
  <si>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</si>
  <si>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</si>
  <si>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</si>
  <si>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</si>
  <si>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</si>
  <si>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</si>
  <si>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</si>
  <si>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</si>
  <si>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</si>
  <si>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</si>
  <si>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</si>
  <si>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</si>
  <si>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</si>
  <si>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</si>
  <si>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</si>
  <si>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</si>
  <si>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</si>
  <si>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</si>
  <si>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</si>
  <si>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</si>
  <si>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</si>
  <si>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</si>
  <si>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</si>
  <si>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</si>
  <si>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</si>
  <si>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</si>
  <si>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</si>
  <si>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</si>
  <si>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</si>
  <si>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</si>
  <si>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</si>
  <si>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</si>
  <si>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</si>
  <si>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</si>
  <si>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</si>
  <si>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</si>
  <si>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</si>
  <si>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</si>
  <si>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</si>
  <si>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</si>
  <si>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</si>
  <si>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</si>
  <si>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</si>
  <si>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</si>
  <si>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</si>
  <si>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</si>
  <si>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</si>
  <si>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</si>
  <si>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</si>
  <si>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</si>
  <si>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</si>
  <si>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</si>
  <si>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</si>
  <si>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</si>
  <si>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</si>
  <si>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</si>
  <si>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</si>
  <si>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</si>
  <si>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</si>
  <si>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</si>
  <si>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</si>
  <si>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</si>
  <si>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</si>
  <si>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</si>
  <si>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</si>
  <si>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</si>
  <si>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</si>
  <si>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</si>
  <si>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</si>
  <si>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</si>
  <si>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</si>
  <si>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</si>
  <si>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</si>
  <si>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</si>
  <si>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</si>
  <si>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</si>
  <si>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</si>
  <si>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</si>
  <si>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</si>
  <si>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</si>
  <si>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</si>
  <si>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</si>
  <si>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</si>
  <si>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</si>
  <si>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</si>
  <si>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</si>
  <si>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</si>
  <si>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</si>
  <si>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</si>
  <si>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</si>
  <si>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</si>
  <si>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</si>
  <si>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</si>
  <si>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</si>
  <si>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</si>
  <si>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</si>
  <si>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</si>
  <si>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</si>
  <si>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</si>
  <si>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</si>
  <si>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</si>
  <si>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</si>
  <si>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</si>
  <si>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</si>
  <si>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</si>
  <si>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</si>
  <si>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</si>
  <si>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</si>
  <si>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</si>
  <si>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</si>
  <si>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</si>
  <si>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</si>
  <si>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</si>
  <si>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</si>
  <si>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</si>
  <si>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</si>
  <si>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</si>
  <si>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</si>
  <si>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</si>
  <si>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</si>
  <si>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</si>
  <si>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</si>
  <si>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</si>
  <si>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</si>
  <si>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</si>
  <si>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</si>
  <si>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</si>
  <si>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</si>
  <si>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</si>
  <si>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</si>
  <si>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</si>
  <si>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</si>
  <si>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</si>
  <si>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</si>
  <si>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</si>
  <si>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</si>
  <si>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</si>
  <si>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</si>
  <si>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</si>
  <si>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</si>
  <si>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</si>
  <si>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</si>
  <si>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</si>
  <si>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</si>
  <si>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</si>
  <si>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</si>
  <si>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</si>
  <si>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</si>
  <si>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</si>
  <si>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</si>
  <si>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</si>
  <si>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</si>
  <si>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</si>
  <si>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</si>
  <si>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</si>
  <si>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</si>
  <si>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</si>
  <si>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</si>
  <si>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</si>
  <si>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</si>
  <si>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</si>
  <si>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</si>
  <si>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</si>
  <si>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</si>
  <si>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</si>
  <si>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</si>
  <si>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</si>
  <si>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</si>
  <si>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</si>
  <si>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</si>
  <si>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</si>
  <si>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</si>
  <si>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</si>
  <si>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</si>
  <si>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</si>
  <si>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</si>
  <si>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</si>
  <si>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</si>
  <si>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</si>
  <si>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</si>
  <si>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</si>
  <si>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</si>
  <si>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</si>
  <si>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</si>
  <si>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</si>
  <si>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</si>
  <si>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</si>
  <si>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</si>
  <si>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</si>
  <si>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</si>
  <si>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</si>
  <si>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</si>
  <si>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</si>
  <si>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</si>
  <si>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</si>
  <si>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</si>
  <si>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</si>
  <si>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</si>
  <si>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</si>
  <si>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</si>
  <si>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</si>
  <si>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</si>
  <si>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</si>
  <si>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</si>
  <si>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</si>
  <si>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</si>
  <si>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</si>
  <si>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</si>
  <si>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</si>
  <si>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</si>
  <si>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</si>
  <si>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</si>
  <si>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</si>
  <si>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</si>
  <si>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</si>
  <si>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</si>
  <si>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</si>
  <si>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</si>
  <si>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</si>
  <si>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</si>
  <si>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</si>
  <si>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</si>
  <si>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</si>
  <si>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</si>
  <si>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</si>
  <si>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</si>
  <si>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</si>
  <si>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</si>
  <si>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</si>
  <si>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</si>
  <si>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</si>
  <si>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</si>
  <si>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</si>
  <si>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</si>
  <si>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</si>
  <si>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</si>
  <si>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</si>
  <si>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</si>
  <si>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</si>
  <si>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</si>
  <si>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</si>
  <si>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</si>
  <si>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</si>
  <si>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</si>
  <si>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</si>
  <si>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</si>
  <si>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</si>
  <si>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</si>
  <si>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</si>
  <si>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</si>
  <si>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</si>
  <si>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</si>
  <si>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</si>
  <si>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</si>
  <si>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</si>
  <si>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</si>
  <si>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</si>
  <si>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</si>
  <si>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</si>
  <si>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</si>
  <si>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</si>
  <si>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</si>
  <si>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</si>
  <si>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</si>
  <si>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</si>
  <si>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</si>
  <si>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</si>
  <si>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</si>
  <si>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</si>
  <si>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</si>
  <si>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</si>
  <si>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</si>
  <si>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</si>
  <si>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</si>
  <si>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</si>
  <si>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</si>
  <si>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</si>
  <si>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</si>
  <si>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</si>
  <si>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</si>
  <si>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</si>
  <si>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</si>
  <si>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</si>
  <si>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</si>
  <si>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</si>
  <si>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</si>
  <si>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</si>
  <si>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</si>
  <si>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</si>
  <si>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</si>
  <si>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</si>
  <si>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</si>
  <si>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</si>
  <si>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</si>
  <si>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</si>
  <si>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</si>
  <si>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</si>
  <si>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</si>
  <si>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</si>
  <si>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</si>
  <si>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</si>
  <si>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</si>
  <si>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</si>
  <si>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</si>
  <si>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</si>
  <si>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</si>
  <si>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</si>
  <si>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</si>
  <si>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</si>
  <si>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</si>
  <si>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</si>
  <si>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</si>
  <si>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</si>
  <si>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</si>
  <si>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</si>
  <si>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</si>
  <si>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</si>
  <si>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</si>
  <si>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</si>
  <si>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</si>
  <si>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</si>
  <si>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</si>
  <si>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</si>
  <si>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</si>
  <si>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</si>
  <si>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</si>
  <si>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</si>
  <si>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</si>
  <si>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</si>
  <si>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</si>
  <si>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</si>
  <si>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</si>
  <si>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</si>
  <si>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</si>
  <si>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</si>
  <si>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</si>
  <si>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</si>
  <si>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</si>
  <si>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</si>
  <si>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</si>
  <si>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</si>
  <si>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</si>
  <si>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</si>
  <si>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</si>
  <si>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</si>
  <si>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</si>
  <si>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</si>
  <si>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</si>
  <si>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</si>
  <si>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</si>
  <si>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</si>
  <si>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</si>
  <si>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</si>
  <si>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</si>
  <si>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</si>
  <si>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</si>
  <si>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</si>
  <si>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</si>
  <si>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</si>
  <si>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</si>
  <si>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</si>
  <si>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</si>
  <si>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</si>
  <si>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</si>
  <si>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</si>
  <si>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</si>
  <si>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</si>
  <si>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</si>
  <si>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</si>
  <si>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</si>
  <si>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</si>
  <si>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</si>
  <si>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</si>
  <si>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</si>
  <si>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</si>
  <si>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</si>
  <si>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</si>
  <si>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</si>
  <si>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</si>
  <si>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</si>
  <si>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</si>
  <si>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</si>
  <si>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</si>
  <si>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</si>
  <si>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</si>
  <si>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</si>
  <si>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</si>
  <si>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</si>
  <si>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</si>
  <si>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</si>
  <si>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</si>
  <si>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</si>
  <si>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</si>
  <si>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</si>
  <si>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</si>
  <si>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</si>
  <si>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</si>
  <si>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</si>
  <si>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</si>
  <si>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</si>
  <si>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</si>
  <si>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</si>
  <si>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</si>
  <si>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</si>
  <si>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</si>
  <si>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</si>
  <si>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</si>
  <si>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</si>
  <si>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</si>
  <si>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</si>
  <si>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</si>
  <si>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</si>
  <si>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</si>
  <si>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</si>
  <si>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</si>
  <si>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</si>
  <si>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</si>
  <si>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</si>
  <si>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</si>
  <si>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</si>
  <si>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</si>
  <si>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</si>
  <si>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</si>
  <si>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</si>
  <si>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</si>
  <si>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</si>
  <si>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</si>
  <si>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</si>
  <si>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</si>
  <si>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</si>
  <si>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</si>
  <si>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</si>
  <si>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</si>
  <si>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</si>
  <si>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</si>
  <si>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</si>
  <si>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</si>
  <si>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</si>
  <si>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</si>
  <si>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</si>
  <si>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</si>
  <si>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</si>
  <si>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</si>
  <si>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</si>
  <si>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</si>
  <si>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</si>
  <si>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</si>
  <si>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</si>
  <si>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</si>
  <si>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</si>
  <si>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</si>
  <si>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</si>
  <si>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</si>
  <si>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</si>
  <si>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</si>
  <si>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</si>
  <si>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</si>
  <si>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</si>
  <si>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</si>
  <si>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</si>
  <si>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</si>
  <si>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</si>
  <si>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</si>
  <si>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</si>
  <si>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</si>
  <si>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</si>
  <si>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</si>
  <si>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</si>
  <si>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</si>
  <si>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</si>
  <si>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</si>
  <si>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</si>
  <si>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</si>
  <si>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</si>
  <si>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</si>
  <si>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</si>
  <si>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</si>
  <si>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</si>
  <si>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</si>
  <si>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</si>
  <si>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</si>
  <si>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</si>
  <si>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</si>
  <si>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</si>
  <si>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</si>
  <si>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</si>
  <si>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</si>
  <si>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</si>
  <si>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</si>
  <si>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</si>
  <si>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</si>
  <si>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</si>
  <si>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</si>
  <si>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</si>
  <si>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</si>
  <si>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</si>
  <si>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</si>
  <si>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</si>
  <si>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</si>
  <si>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</si>
  <si>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</si>
  <si>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</si>
  <si>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</si>
  <si>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</si>
  <si>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</si>
  <si>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</si>
  <si>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</si>
  <si>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</si>
  <si>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</si>
  <si>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</si>
  <si>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</si>
  <si>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</si>
  <si>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</si>
  <si>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</si>
  <si>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</si>
  <si>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</si>
  <si>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</si>
  <si>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</si>
  <si>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</si>
  <si>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</si>
  <si>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</si>
  <si>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</si>
  <si>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</si>
  <si>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</si>
  <si>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</si>
  <si>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</si>
  <si>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</si>
  <si>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</si>
  <si>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</si>
  <si>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</si>
  <si>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</si>
  <si>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</si>
  <si>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</si>
  <si>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</si>
  <si>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</si>
  <si>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</si>
  <si>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</si>
  <si>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</si>
  <si>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</si>
  <si>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</si>
  <si>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</si>
  <si>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</si>
  <si>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</si>
  <si>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</si>
  <si>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</si>
  <si>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</si>
  <si>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</si>
  <si>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</si>
  <si>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</si>
  <si>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</si>
  <si>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</si>
  <si>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</si>
  <si>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</si>
  <si>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</si>
  <si>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</si>
  <si>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</si>
  <si>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</si>
  <si>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</si>
  <si>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</si>
  <si>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</si>
  <si>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</si>
  <si>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</si>
  <si>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</si>
  <si>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</si>
  <si>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</si>
  <si>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</si>
  <si>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</si>
  <si>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</si>
  <si>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</si>
  <si>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</si>
  <si>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</si>
  <si>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</si>
  <si>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</si>
  <si>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</si>
  <si>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</si>
  <si>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</si>
  <si>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</si>
  <si>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</si>
  <si>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</si>
  <si>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</si>
  <si>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</si>
  <si>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</si>
  <si>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</si>
  <si>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</si>
  <si>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</si>
  <si>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</si>
  <si>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</si>
  <si>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</si>
  <si>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</si>
  <si>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</si>
  <si>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</si>
  <si>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</si>
  <si>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</si>
  <si>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</si>
  <si>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</si>
  <si>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</si>
  <si>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</si>
  <si>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</si>
  <si>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</si>
  <si>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</si>
  <si>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</si>
  <si>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</si>
  <si>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</si>
  <si>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</si>
  <si>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</si>
  <si>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</si>
  <si>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</si>
  <si>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</si>
  <si>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</si>
  <si>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</si>
  <si>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</si>
  <si>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</si>
  <si>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</si>
  <si>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</si>
  <si>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</si>
  <si>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</si>
  <si>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</si>
  <si>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</si>
  <si>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</si>
  <si>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</si>
  <si>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</si>
  <si>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</si>
  <si>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</si>
  <si>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</si>
  <si>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</si>
  <si>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</si>
  <si>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</si>
  <si>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</si>
  <si>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</si>
  <si>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</si>
  <si>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</si>
  <si>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</si>
  <si>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</si>
  <si>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</si>
  <si>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</si>
  <si>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</si>
  <si>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</si>
  <si>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</si>
  <si>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</si>
  <si>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</si>
  <si>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</si>
  <si>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</si>
  <si>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</si>
  <si>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</si>
  <si>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</si>
  <si>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</si>
  <si>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</si>
  <si>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</si>
  <si>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</si>
  <si>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</si>
  <si>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</si>
  <si>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</si>
  <si>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</si>
  <si>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</si>
  <si>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</si>
  <si>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</si>
  <si>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</si>
  <si>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</si>
  <si>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</si>
  <si>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</si>
  <si>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</si>
  <si>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</si>
  <si>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</si>
  <si>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</si>
  <si>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</si>
  <si>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</si>
  <si>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</si>
  <si>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</si>
  <si>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</si>
  <si>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</si>
  <si>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</si>
  <si>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</si>
  <si>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</si>
  <si>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</si>
  <si>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</si>
  <si>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</si>
  <si>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</si>
  <si>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</si>
  <si>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</si>
  <si>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</si>
  <si>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</si>
  <si>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</si>
  <si>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</si>
  <si>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</si>
  <si>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</si>
  <si>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</si>
  <si>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</si>
  <si>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</si>
  <si>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</si>
  <si>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</si>
  <si>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</si>
  <si>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</si>
  <si>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</si>
  <si>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</si>
  <si>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</si>
  <si>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</si>
  <si>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</si>
  <si>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</si>
  <si>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</si>
  <si>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</si>
  <si>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</si>
  <si>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</si>
  <si>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</si>
  <si>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</si>
  <si>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</si>
  <si>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</si>
  <si>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</si>
  <si>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</si>
  <si>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</si>
  <si>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</si>
  <si>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</si>
  <si>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</si>
  <si>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</si>
  <si>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</si>
  <si>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</si>
  <si>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</si>
  <si>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</si>
  <si>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</si>
  <si>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</si>
  <si>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</si>
  <si>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</si>
  <si>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</si>
  <si>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</si>
  <si>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</si>
  <si>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</si>
  <si>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</si>
  <si>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</si>
  <si>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</si>
  <si>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</si>
  <si>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</si>
  <si>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</si>
  <si>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</si>
  <si>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</si>
  <si>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</si>
  <si>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</si>
  <si>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</si>
  <si>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</si>
  <si>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</si>
  <si>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</si>
  <si>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</si>
  <si>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</si>
  <si>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</si>
  <si>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</si>
  <si>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</si>
  <si>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</si>
  <si>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</si>
  <si>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</si>
  <si>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</si>
  <si>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</si>
  <si>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</si>
  <si>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</si>
  <si>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</si>
  <si>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</si>
  <si>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</si>
  <si>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</si>
  <si>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</si>
  <si>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</si>
  <si>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</si>
  <si>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</si>
  <si>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</si>
  <si>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</si>
  <si>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</si>
  <si>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</si>
  <si>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</si>
  <si>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</si>
  <si>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</si>
  <si>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</si>
  <si>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</si>
  <si>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</si>
  <si>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</si>
  <si>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</si>
  <si>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</si>
  <si>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</si>
  <si>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</si>
  <si>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</si>
  <si>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</si>
  <si>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</si>
  <si>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</si>
  <si>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</si>
  <si>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</si>
  <si>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</si>
  <si>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</si>
  <si>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</si>
  <si>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</si>
  <si>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</si>
  <si>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</si>
  <si>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</si>
  <si>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</si>
  <si>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</si>
  <si>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</si>
  <si>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</si>
  <si>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</si>
  <si>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</si>
  <si>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</si>
  <si>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</si>
  <si>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</si>
  <si>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</si>
  <si>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</si>
  <si>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</si>
  <si>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</si>
  <si>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</si>
  <si>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</si>
  <si>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</si>
  <si>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</si>
  <si>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</si>
  <si>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</si>
  <si>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</si>
  <si>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</si>
  <si>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</si>
  <si>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</si>
  <si>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</si>
  <si>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</si>
  <si>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</si>
  <si>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</si>
  <si>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</si>
  <si>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</si>
  <si>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</si>
  <si>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</si>
  <si>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</si>
  <si>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</si>
  <si>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</si>
  <si>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</si>
  <si>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</si>
  <si>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</si>
  <si>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</si>
  <si>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</si>
  <si>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</si>
  <si>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</si>
  <si>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</si>
  <si>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</si>
  <si>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</si>
  <si>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</si>
  <si>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</si>
  <si>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</si>
  <si>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</si>
  <si>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</si>
  <si>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</si>
  <si>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</si>
  <si>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</si>
  <si>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</si>
  <si>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</si>
  <si>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</si>
  <si>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</si>
  <si>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</si>
  <si>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</si>
  <si>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</si>
  <si>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</si>
  <si>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</si>
  <si>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</si>
  <si>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</si>
  <si>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</si>
  <si>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</si>
  <si>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</si>
  <si>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</si>
  <si>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</si>
  <si>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</si>
  <si>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</si>
  <si>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</si>
  <si>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</si>
  <si>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</si>
  <si>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</si>
  <si>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</si>
  <si>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</si>
  <si>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</si>
  <si>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</si>
  <si>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</si>
  <si>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</si>
  <si>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</si>
  <si>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</si>
  <si>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</si>
  <si>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</si>
  <si>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</si>
  <si>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</si>
  <si>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</si>
  <si>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</si>
  <si>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</si>
  <si>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</si>
  <si>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</si>
  <si>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</si>
  <si>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</si>
  <si>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</si>
  <si>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</si>
  <si>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</si>
  <si>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</si>
  <si>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</si>
  <si>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</si>
  <si>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</si>
  <si>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</si>
  <si>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</si>
  <si>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</si>
  <si>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</si>
  <si>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</si>
  <si>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</si>
  <si>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</si>
  <si>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</si>
  <si>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</si>
  <si>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</si>
  <si>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</si>
  <si>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</si>
  <si>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</si>
  <si>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</si>
  <si>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</si>
  <si>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</si>
  <si>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</si>
  <si>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</si>
  <si>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</si>
  <si>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</si>
  <si>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</si>
  <si>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</si>
  <si>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</si>
  <si>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</si>
  <si>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</si>
  <si>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</si>
  <si>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</si>
  <si>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</si>
  <si>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</si>
  <si>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</si>
  <si>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</si>
  <si>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</si>
  <si>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</si>
  <si>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</si>
  <si>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</si>
  <si>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</si>
  <si>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</si>
  <si>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</si>
  <si>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</si>
  <si>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</si>
  <si>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</si>
  <si>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</si>
  <si>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</si>
  <si>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</si>
  <si>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</si>
  <si>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</si>
  <si>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</si>
  <si>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</si>
  <si>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</si>
  <si>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</si>
  <si>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</si>
  <si>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</si>
  <si>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</si>
  <si>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</si>
  <si>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</si>
  <si>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</si>
  <si>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</si>
  <si>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</si>
  <si>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</si>
  <si>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</si>
  <si>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</si>
  <si>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</si>
  <si>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</si>
  <si>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</si>
  <si>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</si>
  <si>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</si>
  <si>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</si>
  <si>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</si>
  <si>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</si>
  <si>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</si>
  <si>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</si>
  <si>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</si>
  <si>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</si>
  <si>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</si>
  <si>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</si>
  <si>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</si>
  <si>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</si>
  <si>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</si>
  <si>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</si>
  <si>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</si>
  <si>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</si>
  <si>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</si>
  <si>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</si>
  <si>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</si>
  <si>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</si>
  <si>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</si>
  <si>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</si>
  <si>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</si>
  <si>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</si>
  <si>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</si>
  <si>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</si>
  <si>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</si>
  <si>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</si>
  <si>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</si>
  <si>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</si>
  <si>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</si>
  <si>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</si>
  <si>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</si>
  <si>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</si>
  <si>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</si>
  <si>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</si>
  <si>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</si>
  <si>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</si>
  <si>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</si>
  <si>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</si>
  <si>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</si>
  <si>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</si>
  <si>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</si>
  <si>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</si>
  <si>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</si>
  <si>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</si>
  <si>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</si>
  <si>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</si>
  <si>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</si>
  <si>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</si>
  <si>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</si>
  <si>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</si>
  <si>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</si>
  <si>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</si>
  <si>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</si>
  <si>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</si>
  <si>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</si>
  <si>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</si>
  <si>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</si>
  <si>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</si>
  <si>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</si>
  <si>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</si>
  <si>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</si>
  <si>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</si>
  <si>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</si>
  <si>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</si>
  <si>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</si>
  <si>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</si>
  <si>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</si>
  <si>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</si>
  <si>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</si>
  <si>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</si>
  <si>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</si>
  <si>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</si>
  <si>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</si>
  <si>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</si>
  <si>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</si>
  <si>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</si>
  <si>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</si>
  <si>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</si>
  <si>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</si>
  <si>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</si>
  <si>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</si>
  <si>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</si>
  <si>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</si>
  <si>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</si>
  <si>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</si>
  <si>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</si>
  <si>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</si>
  <si>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</si>
  <si>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</si>
  <si>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</si>
  <si>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</si>
  <si>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</si>
  <si>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</si>
  <si>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</si>
  <si>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</si>
  <si>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</si>
  <si>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</si>
  <si>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</si>
  <si>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</si>
  <si>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</si>
  <si>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</si>
  <si>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</si>
  <si>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</si>
  <si>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</si>
  <si>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</si>
  <si>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</si>
  <si>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</si>
  <si>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</si>
  <si>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</si>
  <si>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</si>
  <si>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</si>
  <si>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</si>
  <si>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</si>
  <si>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</si>
  <si>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</si>
  <si>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</si>
  <si>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</si>
  <si>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</si>
  <si>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</si>
  <si>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</si>
  <si>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</si>
  <si>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</si>
  <si>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</si>
  <si>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</si>
  <si>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</si>
  <si>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</si>
  <si>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</si>
  <si>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</si>
  <si>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</si>
  <si>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</si>
  <si>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</si>
  <si>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</si>
  <si>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</si>
  <si>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</si>
  <si>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</si>
  <si>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</si>
  <si>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</si>
  <si>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</si>
  <si>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</si>
  <si>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</si>
  <si>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</si>
  <si>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</si>
  <si>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</si>
  <si>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</si>
  <si>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</si>
  <si>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</si>
  <si>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</si>
  <si>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</si>
  <si>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</si>
  <si>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</si>
  <si>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</si>
  <si>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</si>
  <si>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</si>
  <si>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</si>
  <si>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</si>
  <si>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</si>
  <si>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</si>
  <si>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</si>
  <si>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</si>
  <si>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</si>
  <si>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</si>
  <si>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</si>
  <si>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</si>
  <si>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</si>
  <si>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</si>
  <si>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</si>
  <si>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</si>
  <si>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</si>
  <si>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</si>
  <si>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</si>
  <si>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</si>
  <si>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</si>
  <si>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</si>
  <si>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</si>
  <si>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</si>
  <si>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</si>
  <si>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</si>
  <si>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</si>
  <si>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</si>
  <si>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</si>
  <si>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</si>
  <si>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</si>
  <si>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</si>
  <si>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</si>
  <si>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</si>
  <si>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</si>
  <si>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</si>
  <si>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</si>
  <si>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</si>
  <si>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</si>
  <si>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</si>
  <si>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</si>
  <si>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</si>
  <si>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</si>
  <si>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</si>
  <si>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</si>
  <si>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</si>
  <si>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</si>
  <si>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</si>
  <si>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</si>
  <si>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</si>
  <si>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</si>
  <si>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</si>
  <si>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</si>
  <si>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</si>
  <si>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</si>
  <si>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</si>
  <si>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</si>
  <si>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</si>
  <si>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</si>
  <si>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</si>
  <si>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</si>
  <si>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</si>
  <si>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</si>
  <si>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</si>
  <si>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</si>
  <si>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</si>
  <si>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</si>
  <si>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</si>
  <si>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</si>
  <si>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</si>
  <si>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</si>
  <si>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</si>
  <si>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</si>
  <si>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</si>
  <si>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</si>
  <si>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</si>
  <si>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</si>
  <si>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</si>
  <si>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</si>
  <si>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</si>
  <si>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</si>
  <si>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</si>
  <si>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</si>
  <si>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</si>
  <si>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</si>
  <si>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</si>
  <si>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</si>
  <si>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</si>
  <si>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</si>
  <si>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</si>
  <si>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</si>
  <si>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</si>
  <si>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</si>
  <si>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</si>
  <si>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</si>
  <si>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</si>
  <si>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</si>
  <si>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</si>
  <si>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</si>
  <si>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</si>
  <si>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</si>
  <si>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</si>
  <si>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</si>
  <si>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</si>
  <si>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</si>
  <si>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</si>
  <si>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</si>
  <si>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</si>
  <si>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</si>
  <si>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</si>
  <si>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</si>
  <si>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</si>
  <si>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</si>
  <si>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</si>
  <si>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</si>
  <si>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</si>
  <si>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</si>
  <si>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</si>
  <si>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</si>
  <si>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</si>
  <si>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</si>
  <si>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</si>
  <si>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</si>
  <si>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</si>
  <si>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</si>
  <si>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</si>
  <si>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</si>
  <si>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</si>
  <si>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</si>
  <si>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</si>
  <si>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</si>
  <si>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</si>
  <si>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</si>
  <si>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</si>
  <si>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</si>
  <si>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</si>
  <si>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</si>
  <si>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</si>
  <si>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</si>
  <si>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</si>
  <si>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</si>
  <si>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</si>
  <si>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</si>
  <si>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</si>
  <si>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</si>
  <si>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</si>
  <si>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</si>
  <si>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</si>
  <si>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</si>
  <si>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</si>
  <si>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</si>
  <si>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</si>
  <si>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</si>
  <si>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</si>
  <si>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</si>
  <si>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</si>
  <si>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</si>
  <si>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</si>
  <si>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</si>
  <si>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</si>
  <si>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</si>
  <si>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</si>
  <si>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</si>
  <si>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</si>
  <si>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</si>
  <si>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</si>
  <si>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</si>
  <si>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</si>
  <si>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</si>
  <si>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</si>
  <si>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</si>
  <si>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</si>
  <si>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</si>
  <si>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</si>
  <si>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</si>
  <si>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</si>
  <si>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</si>
  <si>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</si>
  <si>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</si>
  <si>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</si>
  <si>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</si>
  <si>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</si>
  <si>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</si>
  <si>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</si>
  <si>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</si>
  <si>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</si>
  <si>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</si>
  <si>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</si>
  <si>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</si>
  <si>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</si>
  <si>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</si>
  <si>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</si>
  <si>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</si>
  <si>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</si>
  <si>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</si>
  <si>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</si>
  <si>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</si>
  <si>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</si>
  <si>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</si>
  <si>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</si>
  <si>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</si>
  <si>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</si>
  <si>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</si>
  <si>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</si>
  <si>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</si>
  <si>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</si>
  <si>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</si>
  <si>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</si>
  <si>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</si>
  <si>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</si>
  <si>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</si>
  <si>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</si>
  <si>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</si>
  <si>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</si>
  <si>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</si>
  <si>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</si>
  <si>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</si>
  <si>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</si>
  <si>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</si>
  <si>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</si>
  <si>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</si>
  <si>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</si>
  <si>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</si>
  <si>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</si>
  <si>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</si>
  <si>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</si>
  <si>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</si>
  <si>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</si>
  <si>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</si>
  <si>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</si>
  <si>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</si>
  <si>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</si>
  <si>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</si>
  <si>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</si>
  <si>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</si>
  <si>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</si>
  <si>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</si>
  <si>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</si>
  <si>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</si>
  <si>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</si>
  <si>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</si>
  <si>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</si>
  <si>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</si>
  <si>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</si>
  <si>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</si>
  <si>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</si>
  <si>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</si>
  <si>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</si>
  <si>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</si>
  <si>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</si>
  <si>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</si>
  <si>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</si>
  <si>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</si>
  <si>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</si>
  <si>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</si>
  <si>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</si>
  <si>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</si>
  <si>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</si>
  <si>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</si>
  <si>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</si>
  <si>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</si>
  <si>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</si>
  <si>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</si>
  <si>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</si>
  <si>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</si>
  <si>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</si>
  <si>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</si>
  <si>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</si>
  <si>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</si>
  <si>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</si>
  <si>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</si>
  <si>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</si>
  <si>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</si>
  <si>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</si>
  <si>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</si>
  <si>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</si>
  <si>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</si>
  <si>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</si>
  <si>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</si>
  <si>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</si>
  <si>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</si>
  <si>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</si>
  <si>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</si>
  <si>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</si>
  <si>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</si>
  <si>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</si>
  <si>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</si>
  <si>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</si>
  <si>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</si>
  <si>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</si>
  <si>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</si>
  <si>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</si>
  <si>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</si>
  <si>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</si>
  <si>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</si>
  <si>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</si>
  <si>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</si>
  <si>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</si>
  <si>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</si>
  <si>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</si>
  <si>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</si>
  <si>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</si>
  <si>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</si>
  <si>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</si>
  <si>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</si>
  <si>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</si>
  <si>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</si>
  <si>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</si>
  <si>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</si>
  <si>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</si>
  <si>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</si>
  <si>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</si>
  <si>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</si>
  <si>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</si>
  <si>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</si>
  <si>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</si>
  <si>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</si>
  <si>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</si>
  <si>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</si>
  <si>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</si>
  <si>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</si>
  <si>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</si>
  <si>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</si>
  <si>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</si>
  <si>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</si>
  <si>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</si>
  <si>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</si>
  <si>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</si>
  <si>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</si>
  <si>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</si>
  <si>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</si>
  <si>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</si>
  <si>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</si>
  <si>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</si>
  <si>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</si>
  <si>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</si>
  <si>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</si>
  <si>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</si>
  <si>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</si>
  <si>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</si>
  <si>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</si>
  <si>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</si>
  <si>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</si>
  <si>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</si>
  <si>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</si>
  <si>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</si>
  <si>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</si>
  <si>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</si>
  <si>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</si>
  <si>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</si>
  <si>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</si>
  <si>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</si>
  <si>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</si>
  <si>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</si>
  <si>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</si>
  <si>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</si>
  <si>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</si>
  <si>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</si>
  <si>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</si>
  <si>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</si>
  <si>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</si>
  <si>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</si>
  <si>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</si>
  <si>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</si>
  <si>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</si>
  <si>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</si>
  <si>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</si>
  <si>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</si>
  <si>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</si>
  <si>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</si>
  <si>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</si>
  <si>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</si>
  <si>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</si>
  <si>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</si>
  <si>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</si>
  <si>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</si>
  <si>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</si>
  <si>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</si>
  <si>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</si>
  <si>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</si>
  <si>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</si>
  <si>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</si>
  <si>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</si>
  <si>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</si>
  <si>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</si>
  <si>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</si>
  <si>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</si>
  <si>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</si>
  <si>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</si>
  <si>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</si>
  <si>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</si>
  <si>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</si>
  <si>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</si>
  <si>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</si>
  <si>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</si>
  <si>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</si>
  <si>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</si>
  <si>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</si>
  <si>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</si>
  <si>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</si>
  <si>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</si>
  <si>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</si>
  <si>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</si>
  <si>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</si>
  <si>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</si>
  <si>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</si>
  <si>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</si>
  <si>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</si>
  <si>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</si>
  <si>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</si>
  <si>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</si>
  <si>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</si>
  <si>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</si>
  <si>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</si>
  <si>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</si>
  <si>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</si>
  <si>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</si>
  <si>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</si>
  <si>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</si>
  <si>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</si>
  <si>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</si>
  <si>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</si>
  <si>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</si>
  <si>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</si>
  <si>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</si>
  <si>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</si>
  <si>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</si>
  <si>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</si>
  <si>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</si>
  <si>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</si>
  <si>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</si>
  <si>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</si>
  <si>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</si>
  <si>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</si>
  <si>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</si>
  <si>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</si>
  <si>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</si>
  <si>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</si>
  <si>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</si>
  <si>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</si>
  <si>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</si>
  <si>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</si>
  <si>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</si>
  <si>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</si>
  <si>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</si>
  <si>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</si>
  <si>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</si>
  <si>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</si>
  <si>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</si>
  <si>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</si>
  <si>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</si>
  <si>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</si>
  <si>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</si>
  <si>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</si>
  <si>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</si>
  <si>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</si>
  <si>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</si>
  <si>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</si>
  <si>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</si>
  <si>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</si>
  <si>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</si>
  <si>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</si>
  <si>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</si>
  <si>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</si>
  <si>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</si>
  <si>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</si>
  <si>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</si>
  <si>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</si>
  <si>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</si>
  <si>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</si>
  <si>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</si>
  <si>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</si>
  <si>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</si>
  <si>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</si>
  <si>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</si>
  <si>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</si>
  <si>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</si>
  <si>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</si>
  <si>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</si>
  <si>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</si>
  <si>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</si>
  <si>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</si>
  <si>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</si>
  <si>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</si>
  <si>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</si>
  <si>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</si>
  <si>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</si>
  <si>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</si>
  <si>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</si>
  <si>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</si>
  <si>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</si>
  <si>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</si>
  <si>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</si>
  <si>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</si>
  <si>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</si>
  <si>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</si>
  <si>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</si>
  <si>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</si>
  <si>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</si>
  <si>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</si>
  <si>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</si>
  <si>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</si>
  <si>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</si>
  <si>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</si>
  <si>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</si>
  <si>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</si>
  <si>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</si>
  <si>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</si>
  <si>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</si>
  <si>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</si>
  <si>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</si>
  <si>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</si>
  <si>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</si>
  <si>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</si>
  <si>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</si>
  <si>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</si>
  <si>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</si>
  <si>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</si>
  <si>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</si>
  <si>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</si>
  <si>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</si>
  <si>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</si>
  <si>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</si>
  <si>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</si>
  <si>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</si>
  <si>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</si>
  <si>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</si>
  <si>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</si>
  <si>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</si>
  <si>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</si>
  <si>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</si>
  <si>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</si>
  <si>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</si>
  <si>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</si>
  <si>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</si>
  <si>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</si>
  <si>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</si>
  <si>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</si>
  <si>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</si>
  <si>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</si>
  <si>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</si>
  <si>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</si>
  <si>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</si>
  <si>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</si>
  <si>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</si>
  <si>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</si>
  <si>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</si>
  <si>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</si>
  <si>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</si>
  <si>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</si>
  <si>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</si>
  <si>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</si>
  <si>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</si>
  <si>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</si>
  <si>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</si>
  <si>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</si>
  <si>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</si>
  <si>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</si>
  <si>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</si>
  <si>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</si>
  <si>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</si>
  <si>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</si>
  <si>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</si>
  <si>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</si>
  <si>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</si>
  <si>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</si>
  <si>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</si>
  <si>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</si>
  <si>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</si>
  <si>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</si>
  <si>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</si>
  <si>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</si>
  <si>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</si>
  <si>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</si>
  <si>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</si>
  <si>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</si>
  <si>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</si>
  <si>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</si>
  <si>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</si>
  <si>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</si>
  <si>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</si>
  <si>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</si>
  <si>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</si>
  <si>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</si>
  <si>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</si>
  <si>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</si>
  <si>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</si>
  <si>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</si>
  <si>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</si>
  <si>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</si>
  <si>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</si>
  <si>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</si>
  <si>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</si>
  <si>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</si>
  <si>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</si>
  <si>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</si>
  <si>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</si>
  <si>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</si>
  <si>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</si>
  <si>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</si>
  <si>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</si>
  <si>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</si>
  <si>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</si>
  <si>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</si>
  <si>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</si>
  <si>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</si>
  <si>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</si>
  <si>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</si>
  <si>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</si>
  <si>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</si>
  <si>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</si>
  <si>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</si>
  <si>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</si>
  <si>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</si>
  <si>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</si>
  <si>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</si>
  <si>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</si>
  <si>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</si>
  <si>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</si>
  <si>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</si>
  <si>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</si>
  <si>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</si>
  <si>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</si>
  <si>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</si>
  <si>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</si>
  <si>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</si>
  <si>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</si>
  <si>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</si>
  <si>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</si>
  <si>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</si>
  <si>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</si>
  <si>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</si>
  <si>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</si>
  <si>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</si>
  <si>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</si>
  <si>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</si>
  <si>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</si>
  <si>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</si>
  <si>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</si>
  <si>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</si>
  <si>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</si>
  <si>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</si>
  <si>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</si>
  <si>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</si>
  <si>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</si>
  <si>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</si>
  <si>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</si>
  <si>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</si>
  <si>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</si>
  <si>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</si>
  <si>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</si>
  <si>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</si>
  <si>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</si>
  <si>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</si>
  <si>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</si>
  <si>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</si>
  <si>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</si>
  <si>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</si>
  <si>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</si>
  <si>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</si>
  <si>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</si>
  <si>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</si>
  <si>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</si>
  <si>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</si>
  <si>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</si>
  <si>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</si>
  <si>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</si>
  <si>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</si>
  <si>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</si>
  <si>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</si>
  <si>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</si>
  <si>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</si>
  <si>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</si>
  <si>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</si>
  <si>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</si>
  <si>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</si>
  <si>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</si>
  <si>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</si>
  <si>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</si>
  <si>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</si>
  <si>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</si>
  <si>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</si>
  <si>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</si>
  <si>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</si>
  <si>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</si>
  <si>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</si>
  <si>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</si>
  <si>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</si>
  <si>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</si>
  <si>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</si>
  <si>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</si>
  <si>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</si>
  <si>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</si>
  <si>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</si>
  <si>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</si>
  <si>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</si>
  <si>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</si>
  <si>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</si>
  <si>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</si>
  <si>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</si>
  <si>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</si>
  <si>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</si>
  <si>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</si>
  <si>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</si>
  <si>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</si>
  <si>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</si>
  <si>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</si>
  <si>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</si>
  <si>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</si>
  <si>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</si>
  <si>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</si>
  <si>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</si>
  <si>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</si>
  <si>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</si>
  <si>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</si>
  <si>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</si>
  <si>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</si>
  <si>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</si>
  <si>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</si>
  <si>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</si>
  <si>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</si>
  <si>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</si>
  <si>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</si>
  <si>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</si>
  <si>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</si>
  <si>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</si>
  <si>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</si>
  <si>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</si>
  <si>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</si>
  <si>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</si>
  <si>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</si>
  <si>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</si>
  <si>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</si>
  <si>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</si>
  <si>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</si>
  <si>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</si>
  <si>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</si>
  <si>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</si>
  <si>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</si>
  <si>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</si>
  <si>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</si>
  <si>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</si>
  <si>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</si>
  <si>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</si>
  <si>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</si>
  <si>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</si>
  <si>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</si>
  <si>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</si>
  <si>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</si>
  <si>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</si>
  <si>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</si>
  <si>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</si>
  <si>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</si>
  <si>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</si>
  <si>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</si>
  <si>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</si>
  <si>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</si>
  <si>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</si>
  <si>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</si>
  <si>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</si>
  <si>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</si>
  <si>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</si>
  <si>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</si>
  <si>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</si>
  <si>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</si>
  <si>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</si>
  <si>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</si>
  <si>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</si>
  <si>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</si>
  <si>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</si>
  <si>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</si>
  <si>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</si>
  <si>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</si>
  <si>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</si>
  <si>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</si>
  <si>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</si>
  <si>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</si>
  <si>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</si>
  <si>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</si>
  <si>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</si>
  <si>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</si>
  <si>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</si>
  <si>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</si>
  <si>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</si>
  <si>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</si>
  <si>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</si>
  <si>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</si>
  <si>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</si>
  <si>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</si>
  <si>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</si>
  <si>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</si>
  <si>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</si>
  <si>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</si>
  <si>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</si>
  <si>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</si>
  <si>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</si>
  <si>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</si>
  <si>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</si>
  <si>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</si>
  <si>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</si>
  <si>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</si>
  <si>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</si>
  <si>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</si>
  <si>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</si>
  <si>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</si>
  <si>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</si>
  <si>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</si>
  <si>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</si>
  <si>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</si>
  <si>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</si>
  <si>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</si>
  <si>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</si>
  <si>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</si>
  <si>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</si>
  <si>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</si>
  <si>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</si>
  <si>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</si>
  <si>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</si>
  <si>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</si>
  <si>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</si>
  <si>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</si>
  <si>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</si>
  <si>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</si>
  <si>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</si>
  <si>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</si>
  <si>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</si>
  <si>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</si>
  <si>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</si>
  <si>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</si>
  <si>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</si>
  <si>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</si>
  <si>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</si>
  <si>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</si>
  <si>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</si>
  <si>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</si>
  <si>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</si>
  <si>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</si>
  <si>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</si>
  <si>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</si>
  <si>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</si>
  <si>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</si>
  <si>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</si>
  <si>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</si>
  <si>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</si>
  <si>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</si>
  <si>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</si>
  <si>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</si>
  <si>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</si>
  <si>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</si>
  <si>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</si>
  <si>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</si>
  <si>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</si>
  <si>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</si>
  <si>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</si>
  <si>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</si>
  <si>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</si>
  <si>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</si>
  <si>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</si>
  <si>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</si>
  <si>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</si>
  <si>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</si>
  <si>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</si>
  <si>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</si>
  <si>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</si>
  <si>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</si>
  <si>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</si>
  <si>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</si>
  <si>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</si>
  <si>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</si>
  <si>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</si>
  <si>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</si>
  <si>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</si>
  <si>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</si>
  <si>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</si>
  <si>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</si>
  <si>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</si>
  <si>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</si>
  <si>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</si>
  <si>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</si>
  <si>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</si>
  <si>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</si>
  <si>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</si>
  <si>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</si>
  <si>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</si>
  <si>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</si>
  <si>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</si>
  <si>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</si>
  <si>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</si>
  <si>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</si>
  <si>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</si>
  <si>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</si>
  <si>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</si>
  <si>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</si>
  <si>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</si>
  <si>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</si>
  <si>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</si>
  <si>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</si>
  <si>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</si>
  <si>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</si>
  <si>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</si>
  <si>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</si>
  <si>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</si>
  <si>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</si>
  <si>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</si>
  <si>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</si>
  <si>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</si>
  <si>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</si>
  <si>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</si>
  <si>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</si>
  <si>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</si>
  <si>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</si>
  <si>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</si>
  <si>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</si>
  <si>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</si>
  <si>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</si>
  <si>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</si>
  <si>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</si>
  <si>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</si>
  <si>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</si>
  <si>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</si>
  <si>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</si>
  <si>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</si>
  <si>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</si>
  <si>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</si>
  <si>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</si>
  <si>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</si>
  <si>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</si>
  <si>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</si>
  <si>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</si>
  <si>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</si>
  <si>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</si>
  <si>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</si>
  <si>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</si>
  <si>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</si>
  <si>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</si>
  <si>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</si>
  <si>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</si>
  <si>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</si>
  <si>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</si>
  <si>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</si>
  <si>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</si>
  <si>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</si>
  <si>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</si>
  <si>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</si>
  <si>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</si>
  <si>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</si>
  <si>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</si>
  <si>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</si>
  <si>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</si>
  <si>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</si>
  <si>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</si>
  <si>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</si>
  <si>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</si>
  <si>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</si>
  <si>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</si>
  <si>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</si>
  <si>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</si>
  <si>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</si>
  <si>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</si>
  <si>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</si>
  <si>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</si>
  <si>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</si>
  <si>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</si>
  <si>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</si>
  <si>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</si>
  <si>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</si>
  <si>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</si>
  <si>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</si>
  <si>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</si>
  <si>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</si>
  <si>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</si>
  <si>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</si>
  <si>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</si>
  <si>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</si>
  <si>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</si>
  <si>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</si>
  <si>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</si>
  <si>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</si>
  <si>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</si>
  <si>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</si>
  <si>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</si>
  <si>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</si>
  <si>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</si>
  <si>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</si>
  <si>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</si>
  <si>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</si>
  <si>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</si>
  <si>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</si>
  <si>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</si>
  <si>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</si>
  <si>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</si>
  <si>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</si>
  <si>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</si>
  <si>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</si>
  <si>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</si>
  <si>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</si>
  <si>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</si>
  <si>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</si>
  <si>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</si>
  <si>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</si>
  <si>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</si>
  <si>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</si>
  <si>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</si>
  <si>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</si>
  <si>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</si>
  <si>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</si>
  <si>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</si>
  <si>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</si>
  <si>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</si>
  <si>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</si>
  <si>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</si>
  <si>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</si>
  <si>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</si>
  <si>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</si>
  <si>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</si>
  <si>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</si>
  <si>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</si>
  <si>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</si>
  <si>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</si>
  <si>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</si>
  <si>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</si>
  <si>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</si>
  <si>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</si>
  <si>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</si>
  <si>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</si>
  <si>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</si>
  <si>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</si>
  <si>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</si>
  <si>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</si>
  <si>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</si>
  <si>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</si>
  <si>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</si>
  <si>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</si>
  <si>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</si>
  <si>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</si>
  <si>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</si>
  <si>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</si>
  <si>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</si>
  <si>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</si>
  <si>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</si>
  <si>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</si>
  <si>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</si>
  <si>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</si>
  <si>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</si>
  <si>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</si>
  <si>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</si>
  <si>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</si>
  <si>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</si>
  <si>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</si>
  <si>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</si>
  <si>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</si>
  <si>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</si>
  <si>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</si>
  <si>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</si>
  <si>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</si>
  <si>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</si>
  <si>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</si>
  <si>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</si>
  <si>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</si>
  <si>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</si>
  <si>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</si>
  <si>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</si>
  <si>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</si>
  <si>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</si>
  <si>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</si>
  <si>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</si>
  <si>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</si>
  <si>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</si>
  <si>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</si>
  <si>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</si>
  <si>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</si>
  <si>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</si>
  <si>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</si>
  <si>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</si>
  <si>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</si>
  <si>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</si>
  <si>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</si>
  <si>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</si>
  <si>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</si>
  <si>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</si>
  <si>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</si>
  <si>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</si>
  <si>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</si>
  <si>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</si>
  <si>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</si>
  <si>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</si>
  <si>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</si>
  <si>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</si>
  <si>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</si>
  <si>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</si>
  <si>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</si>
  <si>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</si>
  <si>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</si>
  <si>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</si>
  <si>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</si>
  <si>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</si>
  <si>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</si>
  <si>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</si>
  <si>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</si>
  <si>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</si>
  <si>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</si>
  <si>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</si>
  <si>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</si>
  <si>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</si>
  <si>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</si>
  <si>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</si>
  <si>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</si>
  <si>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</si>
  <si>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</si>
  <si>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</si>
  <si>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</si>
  <si>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</si>
  <si>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</si>
  <si>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</si>
  <si>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</si>
  <si>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</si>
  <si>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</si>
  <si>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</si>
  <si>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</si>
  <si>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</si>
  <si>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</si>
  <si>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</si>
  <si>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</si>
  <si>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</si>
  <si>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</si>
  <si>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</si>
  <si>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</si>
  <si>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</si>
  <si>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</si>
  <si>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</si>
  <si>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</si>
  <si>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</si>
  <si>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</si>
  <si>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</si>
  <si>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</si>
  <si>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</si>
  <si>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</si>
  <si>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</si>
  <si>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</si>
  <si>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</si>
  <si>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</si>
  <si>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</si>
  <si>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</si>
  <si>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</si>
  <si>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</si>
  <si>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</si>
  <si>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</si>
  <si>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</si>
  <si>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</si>
  <si>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</si>
  <si>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</si>
  <si>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</si>
  <si>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</si>
  <si>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</si>
  <si>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</si>
  <si>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</si>
  <si>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</si>
  <si>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</si>
  <si>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</si>
  <si>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</si>
  <si>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</si>
  <si>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</si>
  <si>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</si>
  <si>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</si>
  <si>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</si>
  <si>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</si>
  <si>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</si>
  <si>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</si>
  <si>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</si>
  <si>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</si>
  <si>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</si>
  <si>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</si>
  <si>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</si>
  <si>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</si>
  <si>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</si>
  <si>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</si>
  <si>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</si>
  <si>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</si>
  <si>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</si>
  <si>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</si>
  <si>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</si>
  <si>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</si>
  <si>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</si>
  <si>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</si>
  <si>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</si>
  <si>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</si>
  <si>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</si>
  <si>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</si>
  <si>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</si>
  <si>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</si>
  <si>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</si>
  <si>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</si>
  <si>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</si>
  <si>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</si>
  <si>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</si>
  <si>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</si>
  <si>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</si>
  <si>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</si>
  <si>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</si>
  <si>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</si>
  <si>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</si>
  <si>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</si>
  <si>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</si>
  <si>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</si>
  <si>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</si>
  <si>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</si>
  <si>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</si>
  <si>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</si>
  <si>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</si>
  <si>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</si>
  <si>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</si>
  <si>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</si>
  <si>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</si>
  <si>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</si>
  <si>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</si>
  <si>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</si>
  <si>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</si>
  <si>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</si>
  <si>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</si>
  <si>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</si>
  <si>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</si>
  <si>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</si>
  <si>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</si>
  <si>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</si>
  <si>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</si>
  <si>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</si>
  <si>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</si>
  <si>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</si>
  <si>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</si>
  <si>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</si>
  <si>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</si>
  <si>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</si>
  <si>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</si>
  <si>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</si>
  <si>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</si>
  <si>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</si>
  <si>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</si>
  <si>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</si>
  <si>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</si>
  <si>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</si>
  <si>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</si>
  <si>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</si>
  <si>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</si>
  <si>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</si>
  <si>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</si>
  <si>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</si>
  <si>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</si>
  <si>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</si>
  <si>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</si>
  <si>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</si>
  <si>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</si>
  <si>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</si>
  <si>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</si>
  <si>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</si>
  <si>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</si>
  <si>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</si>
  <si>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</si>
  <si>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</si>
  <si>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</si>
  <si>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</si>
  <si>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</si>
  <si>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</si>
  <si>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</si>
  <si>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</si>
  <si>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</si>
  <si>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</si>
  <si>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</si>
  <si>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</si>
  <si>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</si>
  <si>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</si>
  <si>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</si>
  <si>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</si>
  <si>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</si>
  <si>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</si>
  <si>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</si>
  <si>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</si>
  <si>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</si>
  <si>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</si>
  <si>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</si>
  <si>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</si>
  <si>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</si>
  <si>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</si>
  <si>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</si>
  <si>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</si>
  <si>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</si>
  <si>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</si>
  <si>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</si>
  <si>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</si>
  <si>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</si>
  <si>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</si>
  <si>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</si>
  <si>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</si>
  <si>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</si>
  <si>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</si>
  <si>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</si>
  <si>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</si>
  <si>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</si>
  <si>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</si>
  <si>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</si>
  <si>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</si>
  <si>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</si>
  <si>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</si>
  <si>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</si>
  <si>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</si>
  <si>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</si>
  <si>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</si>
  <si>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</si>
  <si>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</si>
  <si>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</si>
  <si>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</si>
  <si>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</si>
  <si>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</si>
  <si>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</si>
  <si>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</si>
  <si>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</si>
  <si>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</si>
  <si>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</si>
  <si>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</si>
  <si>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</si>
  <si>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</si>
  <si>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</si>
  <si>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</si>
  <si>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</si>
  <si>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</si>
  <si>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</si>
  <si>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</si>
  <si>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</si>
  <si>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</si>
  <si>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</si>
  <si>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</si>
  <si>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</si>
  <si>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</si>
  <si>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</si>
  <si>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</si>
  <si>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</si>
  <si>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</si>
  <si>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</si>
  <si>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</si>
  <si>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</si>
  <si>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</si>
  <si>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</si>
  <si>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</si>
  <si>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</si>
  <si>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</si>
  <si>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</si>
  <si>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</si>
  <si>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</si>
  <si>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</si>
  <si>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</si>
  <si>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</si>
  <si>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</si>
  <si>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</si>
  <si>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</si>
  <si>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</si>
  <si>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</si>
  <si>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</si>
  <si>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</si>
  <si>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</si>
  <si>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</si>
  <si>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</si>
  <si>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</si>
  <si>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</si>
  <si>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</si>
  <si>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</si>
  <si>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</si>
  <si>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</si>
  <si>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</si>
  <si>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</si>
  <si>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</si>
  <si>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</si>
  <si>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</si>
  <si>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</si>
  <si>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</si>
  <si>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</si>
  <si>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</si>
  <si>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</si>
  <si>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</si>
  <si>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</si>
  <si>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</si>
  <si>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</si>
  <si>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</si>
  <si>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</si>
  <si>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</si>
  <si>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</si>
  <si>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</si>
  <si>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</si>
  <si>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</si>
  <si>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</si>
  <si>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</si>
  <si>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</si>
  <si>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</si>
  <si>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</si>
  <si>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</si>
  <si>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</si>
  <si>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</si>
  <si>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</si>
  <si>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</si>
  <si>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</si>
  <si>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</si>
  <si>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</si>
  <si>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</si>
  <si>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</si>
  <si>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</si>
  <si>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</si>
  <si>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</si>
  <si>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</si>
  <si>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</si>
  <si>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</si>
  <si>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</si>
  <si>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</si>
  <si>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</si>
  <si>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</si>
  <si>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</si>
  <si>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</si>
  <si>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</si>
  <si>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</si>
  <si>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</si>
  <si>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</si>
  <si>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</si>
  <si>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</si>
  <si>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</si>
  <si>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</si>
  <si>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</si>
  <si>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</si>
  <si>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</si>
  <si>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</si>
  <si>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</si>
  <si>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</si>
  <si>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</si>
  <si>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</si>
  <si>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</si>
  <si>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</si>
  <si>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</si>
  <si>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</si>
  <si>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</si>
  <si>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</si>
  <si>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</si>
  <si>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</si>
  <si>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</si>
  <si>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</si>
  <si>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</si>
  <si>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</si>
  <si>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</si>
  <si>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</si>
  <si>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</si>
  <si>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</si>
  <si>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</si>
  <si>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</si>
  <si>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</si>
  <si>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</si>
  <si>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</si>
  <si>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</si>
  <si>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</si>
  <si>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</si>
  <si>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</si>
  <si>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</si>
  <si>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</si>
  <si>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</si>
  <si>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</si>
  <si>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</si>
  <si>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</si>
  <si>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</si>
  <si>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</si>
  <si>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</si>
  <si>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</si>
  <si>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</si>
  <si>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</si>
  <si>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</si>
  <si>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</si>
  <si>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</si>
  <si>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</si>
  <si>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</si>
  <si>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</si>
  <si>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</si>
  <si>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</si>
  <si>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</si>
  <si>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</si>
  <si>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</si>
  <si>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</si>
  <si>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</si>
  <si>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</si>
  <si>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</si>
  <si>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</si>
  <si>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</si>
  <si>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</si>
  <si>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</si>
  <si>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</si>
  <si>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</si>
  <si>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</si>
  <si>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</si>
  <si>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</si>
  <si>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</si>
  <si>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</si>
  <si>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</si>
  <si>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</si>
  <si>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</si>
  <si>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</si>
  <si>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</si>
  <si>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</si>
  <si>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</si>
  <si>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</si>
  <si>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</si>
  <si>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</si>
  <si>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</si>
  <si>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</si>
  <si>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</si>
  <si>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</si>
  <si>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</si>
  <si>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</si>
  <si>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</si>
  <si>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</si>
  <si>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</si>
  <si>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</si>
  <si>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</si>
  <si>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</si>
  <si>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</si>
  <si>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</si>
  <si>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</si>
  <si>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</si>
  <si>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</si>
  <si>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</si>
  <si>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</si>
  <si>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</si>
  <si>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</si>
  <si>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</si>
  <si>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</si>
  <si>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</si>
  <si>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</si>
  <si>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</si>
  <si>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</si>
  <si>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</si>
  <si>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</si>
  <si>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</si>
  <si>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</si>
  <si>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</si>
  <si>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</si>
  <si>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</si>
  <si>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</si>
  <si>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</si>
  <si>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</si>
  <si>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</si>
  <si>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</si>
  <si>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</si>
  <si>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</si>
  <si>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</si>
  <si>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</si>
  <si>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</si>
  <si>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</si>
  <si>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</si>
  <si>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</si>
  <si>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</si>
  <si>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</si>
  <si>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</si>
  <si>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</si>
  <si>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</si>
  <si>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</si>
  <si>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</si>
  <si>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</si>
  <si>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</si>
  <si>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</si>
  <si>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</si>
  <si>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</si>
  <si>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</si>
  <si>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</si>
  <si>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</si>
  <si>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</si>
  <si>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</si>
  <si>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</si>
  <si>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</si>
  <si>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</si>
  <si>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</si>
  <si>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</si>
  <si>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</si>
  <si>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</si>
  <si>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</si>
  <si>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</si>
  <si>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</si>
  <si>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</si>
  <si>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</si>
  <si>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</si>
  <si>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</si>
  <si>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</si>
  <si>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</si>
  <si>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</si>
  <si>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</si>
  <si>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</si>
  <si>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</si>
  <si>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</si>
  <si>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</si>
  <si>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</si>
  <si>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</si>
  <si>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</si>
  <si>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</si>
  <si>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</si>
  <si>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</si>
  <si>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</si>
  <si>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</si>
  <si>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</si>
  <si>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</si>
  <si>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</si>
  <si>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</si>
  <si>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</si>
  <si>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</si>
  <si>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</si>
  <si>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</si>
  <si>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</si>
  <si>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</si>
  <si>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</si>
  <si>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</si>
  <si>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</si>
  <si>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</si>
  <si>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</si>
  <si>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</si>
  <si>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</si>
  <si>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</si>
  <si>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</si>
  <si>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</si>
  <si>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</si>
  <si>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</si>
  <si>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</si>
  <si>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</si>
  <si>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</si>
  <si>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</si>
  <si>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</si>
  <si>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</si>
  <si>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</si>
  <si>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</si>
  <si>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</si>
  <si>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</si>
  <si>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</si>
  <si>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</si>
  <si>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</si>
  <si>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</si>
  <si>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</si>
  <si>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</si>
  <si>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</si>
  <si>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</si>
  <si>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</si>
  <si>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</si>
  <si>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</si>
  <si>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</si>
  <si>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</si>
  <si>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</si>
  <si>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</si>
  <si>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</si>
  <si>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</si>
  <si>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</si>
  <si>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</si>
  <si>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</si>
  <si>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</si>
  <si>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</si>
  <si>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</si>
  <si>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</si>
  <si>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</si>
  <si>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</si>
  <si>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</si>
  <si>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</si>
  <si>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</si>
  <si>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</si>
  <si>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</si>
  <si>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</si>
  <si>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</si>
  <si>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</si>
  <si>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</si>
  <si>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</si>
  <si>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</si>
  <si>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</si>
  <si>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</si>
  <si>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</si>
  <si>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</si>
  <si>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</si>
  <si>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</si>
  <si>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</si>
  <si>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</si>
  <si>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</si>
  <si>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</si>
  <si>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</si>
  <si>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</si>
  <si>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</si>
  <si>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</si>
  <si>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</si>
  <si>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</si>
  <si>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</si>
  <si>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</si>
  <si>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</si>
  <si>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</si>
  <si>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</si>
  <si>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</si>
  <si>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</si>
  <si>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</si>
  <si>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</si>
  <si>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</si>
  <si>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</si>
  <si>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</si>
  <si>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</si>
  <si>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</si>
  <si>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</si>
  <si>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</si>
  <si>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</si>
  <si>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</si>
  <si>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</si>
  <si>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</si>
  <si>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</si>
  <si>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</si>
  <si>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</si>
  <si>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</si>
  <si>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</si>
  <si>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</si>
  <si>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</si>
  <si>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</si>
  <si>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</si>
  <si>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</si>
  <si>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</si>
  <si>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</si>
  <si>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</si>
  <si>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</si>
  <si>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</si>
  <si>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</si>
  <si>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</si>
  <si>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</si>
  <si>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</si>
  <si>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</si>
  <si>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</si>
  <si>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</si>
  <si>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</si>
  <si>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</si>
  <si>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</si>
  <si>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</si>
  <si>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</si>
  <si>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</si>
  <si>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</si>
  <si>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</si>
  <si>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</si>
  <si>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</si>
  <si>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</si>
  <si>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</si>
  <si>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</si>
  <si>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</si>
  <si>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</si>
  <si>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</si>
  <si>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</si>
  <si>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</si>
  <si>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</si>
  <si>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</si>
  <si>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</si>
  <si>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</si>
  <si>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</si>
  <si>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</si>
  <si>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</si>
  <si>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</si>
  <si>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</si>
  <si>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</si>
  <si>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</si>
  <si>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</si>
  <si>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</si>
  <si>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</si>
  <si>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</si>
  <si>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</si>
  <si>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</si>
  <si>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</si>
  <si>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</si>
  <si>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</si>
  <si>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</si>
  <si>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</si>
  <si>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</si>
  <si>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</si>
  <si>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</si>
  <si>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</si>
  <si>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</si>
  <si>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</si>
  <si>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</si>
  <si>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</si>
  <si>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</si>
  <si>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</si>
  <si>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</si>
  <si>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</si>
  <si>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</si>
  <si>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</si>
  <si>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</si>
  <si>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</si>
  <si>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</si>
  <si>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</si>
  <si>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</si>
  <si>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</si>
  <si>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</si>
  <si>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</si>
  <si>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</si>
  <si>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</si>
  <si>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</si>
  <si>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</si>
  <si>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</si>
  <si>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</si>
  <si>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</si>
  <si>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</si>
  <si>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</si>
  <si>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</si>
  <si>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</si>
  <si>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</si>
  <si>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</si>
  <si>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</si>
  <si>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</si>
  <si>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</si>
  <si>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</si>
  <si>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</si>
  <si>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</si>
  <si>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</si>
  <si>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</si>
  <si>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</si>
  <si>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</si>
  <si>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</si>
  <si>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</si>
  <si>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</si>
  <si>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</si>
  <si>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</si>
  <si>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</si>
  <si>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</si>
  <si>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</si>
  <si>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</si>
  <si>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</si>
  <si>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</si>
  <si>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</si>
  <si>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</si>
  <si>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</si>
  <si>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</si>
  <si>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</si>
  <si>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</si>
  <si>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</si>
  <si>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</si>
  <si>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</si>
  <si>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</si>
  <si>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</si>
  <si>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</si>
  <si>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</si>
  <si>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</si>
  <si>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</si>
  <si>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</si>
  <si>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</si>
  <si>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</si>
  <si>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</si>
  <si>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</si>
  <si>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</si>
  <si>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</si>
  <si>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</si>
  <si>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</si>
  <si>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</si>
  <si>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</si>
  <si>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</si>
  <si>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</si>
  <si>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</si>
  <si>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</si>
  <si>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</si>
  <si>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</si>
  <si>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</si>
  <si>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</si>
  <si>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</si>
  <si>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</si>
  <si>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</si>
  <si>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</si>
  <si>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</si>
  <si>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</si>
  <si>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</si>
  <si>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</si>
  <si>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</si>
  <si>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</si>
  <si>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</si>
  <si>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</si>
  <si>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</si>
  <si>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</si>
  <si>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</si>
  <si>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</si>
  <si>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</si>
  <si>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</si>
  <si>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</si>
  <si>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</si>
  <si>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</si>
  <si>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</si>
  <si>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</si>
  <si>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</si>
  <si>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</si>
  <si>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</si>
  <si>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</si>
  <si>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</si>
  <si>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</si>
  <si>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</si>
  <si>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</si>
  <si>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</si>
  <si>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</si>
  <si>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</si>
  <si>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</si>
  <si>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</si>
  <si>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</si>
  <si>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</si>
  <si>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</si>
  <si>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</si>
  <si>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</si>
  <si>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</si>
  <si>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</si>
  <si>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</si>
  <si>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</si>
  <si>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</si>
  <si>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</si>
  <si>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</si>
  <si>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</si>
  <si>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</si>
  <si>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</si>
  <si>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</si>
  <si>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</si>
  <si>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</si>
  <si>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</si>
  <si>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</si>
  <si>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</si>
  <si>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</si>
  <si>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</si>
  <si>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</si>
  <si>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</si>
  <si>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</si>
  <si>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</si>
  <si>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</si>
  <si>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</si>
  <si>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</si>
  <si>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</si>
  <si>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</si>
  <si>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</si>
  <si>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</si>
  <si>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</si>
  <si>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</si>
  <si>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</si>
  <si>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</si>
  <si>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</si>
  <si>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</si>
  <si>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</si>
  <si>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</si>
  <si>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</si>
  <si>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</si>
  <si>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</si>
  <si>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</si>
  <si>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</si>
  <si>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</si>
  <si>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</si>
  <si>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</si>
  <si>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</si>
  <si>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</si>
  <si>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</si>
  <si>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</si>
  <si>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</si>
  <si>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</si>
  <si>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</si>
  <si>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</si>
  <si>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</si>
  <si>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</si>
  <si>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</si>
  <si>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</si>
  <si>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</si>
  <si>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</si>
  <si>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</si>
  <si>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</si>
  <si>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</si>
  <si>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</si>
  <si>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</si>
  <si>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</si>
  <si>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</si>
  <si>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</si>
  <si>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</si>
  <si>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</si>
  <si>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</si>
  <si>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</si>
  <si>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</si>
  <si>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</si>
  <si>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</si>
  <si>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</si>
  <si>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</si>
  <si>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</si>
  <si>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</si>
  <si>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</si>
  <si>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</si>
  <si>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</si>
  <si>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</si>
  <si>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</si>
  <si>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</si>
  <si>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</si>
  <si>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</si>
  <si>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</si>
  <si>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</si>
  <si>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</si>
  <si>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</si>
  <si>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</si>
  <si>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</si>
  <si>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</si>
  <si>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</si>
  <si>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</si>
  <si>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</si>
  <si>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</si>
  <si>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</si>
  <si>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</si>
  <si>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</si>
  <si>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</si>
  <si>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</si>
  <si>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</si>
  <si>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</si>
  <si>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</si>
  <si>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</si>
  <si>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</si>
  <si>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</si>
  <si>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</si>
  <si>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</si>
  <si>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</si>
  <si>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</si>
  <si>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</si>
  <si>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</si>
  <si>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</si>
  <si>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</si>
  <si>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</si>
  <si>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</si>
  <si>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</si>
  <si>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</si>
  <si>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</si>
  <si>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</si>
  <si>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</si>
  <si>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</si>
  <si>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</si>
  <si>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</si>
  <si>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</si>
  <si>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</si>
  <si>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</si>
  <si>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</si>
  <si>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</si>
  <si>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</si>
  <si>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</si>
  <si>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</si>
  <si>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</si>
  <si>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</si>
  <si>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</si>
  <si>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</si>
  <si>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</si>
  <si>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</si>
  <si>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</si>
  <si>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</si>
  <si>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</si>
  <si>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</si>
  <si>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</si>
  <si>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</si>
  <si>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</si>
  <si>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</si>
  <si>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</si>
  <si>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</si>
  <si>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</si>
  <si>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</si>
  <si>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</si>
  <si>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</si>
  <si>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</si>
  <si>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</si>
  <si>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</si>
  <si>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</si>
  <si>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</si>
  <si>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</si>
  <si>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</si>
  <si>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</si>
  <si>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</si>
  <si>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</si>
  <si>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</si>
  <si>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</si>
  <si>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</si>
  <si>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</si>
  <si>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</si>
  <si>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</si>
  <si>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</si>
  <si>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</si>
  <si>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</si>
  <si>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</si>
  <si>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</si>
  <si>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</si>
  <si>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</si>
  <si>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</si>
  <si>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</si>
  <si>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</si>
  <si>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</si>
  <si>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</si>
  <si>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</si>
  <si>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</si>
  <si>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</si>
  <si>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</si>
  <si>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</si>
  <si>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</si>
  <si>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</si>
  <si>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</si>
  <si>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</si>
  <si>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</si>
  <si>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</si>
  <si>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</si>
  <si>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</si>
  <si>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</si>
  <si>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</si>
  <si>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</si>
  <si>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</si>
  <si>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</si>
  <si>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</si>
  <si>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</si>
  <si>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</si>
  <si>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</si>
  <si>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</si>
  <si>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</si>
  <si>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</si>
  <si>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</si>
  <si>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</si>
  <si>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</si>
  <si>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</si>
  <si>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</si>
  <si>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</si>
  <si>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</si>
  <si>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</si>
  <si>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</si>
  <si>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</si>
  <si>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</si>
  <si>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</si>
  <si>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</si>
  <si>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</si>
  <si>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</si>
  <si>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</si>
  <si>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</si>
  <si>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</si>
  <si>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</si>
  <si>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</si>
  <si>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</si>
  <si>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</si>
  <si>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</si>
  <si>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</si>
  <si>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</si>
  <si>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</si>
  <si>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</si>
  <si>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</si>
  <si>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</si>
  <si>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</si>
  <si>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</si>
  <si>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</si>
  <si>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</si>
  <si>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</si>
  <si>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</si>
  <si>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</si>
  <si>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</si>
  <si>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</si>
  <si>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</si>
  <si>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</si>
  <si>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</si>
  <si>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</si>
  <si>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</si>
  <si>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</si>
  <si>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</si>
  <si>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</si>
  <si>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</si>
  <si>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</si>
  <si>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</si>
  <si>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</si>
  <si>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</si>
  <si>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</si>
  <si>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</si>
  <si>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</si>
  <si>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</si>
  <si>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</si>
  <si>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</si>
  <si>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</si>
  <si>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</si>
  <si>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</si>
  <si>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</si>
  <si>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</si>
  <si>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</si>
  <si>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</si>
  <si>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</si>
  <si>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</si>
  <si>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</si>
  <si>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</si>
  <si>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</si>
  <si>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</si>
  <si>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</si>
  <si>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</si>
  <si>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</si>
  <si>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</si>
  <si>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</si>
  <si>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</si>
  <si>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</si>
  <si>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</si>
  <si>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</si>
  <si>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</si>
  <si>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</si>
  <si>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</si>
  <si>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</si>
  <si>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</si>
  <si>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</si>
  <si>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</si>
  <si>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</si>
  <si>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</si>
  <si>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</si>
  <si>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</si>
  <si>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</si>
  <si>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</si>
  <si>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</si>
  <si>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</si>
  <si>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</si>
  <si>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</si>
  <si>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</si>
  <si>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</si>
  <si>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</si>
  <si>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</si>
  <si>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</si>
  <si>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</si>
  <si>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</si>
  <si>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</si>
  <si>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</si>
  <si>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</si>
  <si>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</si>
  <si>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</si>
  <si>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</si>
  <si>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</si>
  <si>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</si>
  <si>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</si>
  <si>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</si>
  <si>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</si>
  <si>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</si>
  <si>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</si>
  <si>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</si>
  <si>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</si>
  <si>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</si>
  <si>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</si>
  <si>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</si>
  <si>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</si>
  <si>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</si>
  <si>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</si>
  <si>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</si>
  <si>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</si>
  <si>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</si>
  <si>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</si>
  <si>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</si>
  <si>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</si>
  <si>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</si>
  <si>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</si>
  <si>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</si>
  <si>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</si>
  <si>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</si>
  <si>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</si>
  <si>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</si>
  <si>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</si>
  <si>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</si>
  <si>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</si>
  <si>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</si>
  <si>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</si>
  <si>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</si>
  <si>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</si>
  <si>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</si>
  <si>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</si>
  <si>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</si>
  <si>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</si>
  <si>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</si>
  <si>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</si>
  <si>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</si>
  <si>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</si>
  <si>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</si>
  <si>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</si>
  <si>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</si>
  <si>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</si>
  <si>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</si>
  <si>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</si>
  <si>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</si>
  <si>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</si>
  <si>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</si>
  <si>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</si>
  <si>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</si>
  <si>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</si>
  <si>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</si>
  <si>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</si>
  <si>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</si>
  <si>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</si>
  <si>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</si>
  <si>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</si>
  <si>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</si>
  <si>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</si>
  <si>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</si>
  <si>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</si>
  <si>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</si>
  <si>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</si>
  <si>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</si>
  <si>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</si>
  <si>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</si>
  <si>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</si>
  <si>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</si>
  <si>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</si>
  <si>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</si>
  <si>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</si>
  <si>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</si>
  <si>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</si>
  <si>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</si>
  <si>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</si>
  <si>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</si>
  <si>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</si>
  <si>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</si>
  <si>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</si>
  <si>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</si>
  <si>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</si>
  <si>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</si>
  <si>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</si>
  <si>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</si>
  <si>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</si>
  <si>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</si>
  <si>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</si>
  <si>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</si>
  <si>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</si>
  <si>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</si>
  <si>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</si>
  <si>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</si>
  <si>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</si>
  <si>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</si>
  <si>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</si>
  <si>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</si>
  <si>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</si>
  <si>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</si>
  <si>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</si>
  <si>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</si>
  <si>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</si>
  <si>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</si>
  <si>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</si>
  <si>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</si>
  <si>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</si>
  <si>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</si>
  <si>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</si>
  <si>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</si>
  <si>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</si>
  <si>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</si>
  <si>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</si>
  <si>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</si>
  <si>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</si>
  <si>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</si>
  <si>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</si>
  <si>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</si>
  <si>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</si>
  <si>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</si>
  <si>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</si>
  <si>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</si>
  <si>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</si>
  <si>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</si>
  <si>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</si>
  <si>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</si>
  <si>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</si>
  <si>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</si>
  <si>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</si>
  <si>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</si>
  <si>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</si>
  <si>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</si>
  <si>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</si>
  <si>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</si>
  <si>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</si>
  <si>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</si>
  <si>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</si>
  <si>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</si>
  <si>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</si>
  <si>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</si>
  <si>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</si>
  <si>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</si>
  <si>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</si>
  <si>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</si>
  <si>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</si>
  <si>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</si>
  <si>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</si>
  <si>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</si>
  <si>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</si>
  <si>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</si>
  <si>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</si>
  <si>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</si>
  <si>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</si>
  <si>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</si>
  <si>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</si>
  <si>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</si>
  <si>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</si>
  <si>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</si>
  <si>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</si>
  <si>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</si>
  <si>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</si>
  <si>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</si>
  <si>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</si>
  <si>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</si>
  <si>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</si>
  <si>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</si>
  <si>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</si>
  <si>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</si>
  <si>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</si>
  <si>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</si>
  <si>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</si>
  <si>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</si>
  <si>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</si>
  <si>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</si>
  <si>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</si>
  <si>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</si>
  <si>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</si>
  <si>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</si>
  <si>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</si>
  <si>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</si>
  <si>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</si>
  <si>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</si>
  <si>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</si>
  <si>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</si>
  <si>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</si>
  <si>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</si>
  <si>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</si>
  <si>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</si>
  <si>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</si>
  <si>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</si>
  <si>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</si>
  <si>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</si>
  <si>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</si>
  <si>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</si>
  <si>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</si>
  <si>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</si>
  <si>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</si>
  <si>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</si>
  <si>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</si>
  <si>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</si>
  <si>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</si>
  <si>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</si>
  <si>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</si>
  <si>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</si>
  <si>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</si>
  <si>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</si>
  <si>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</si>
  <si>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</si>
  <si>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</si>
  <si>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</si>
  <si>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</si>
  <si>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</si>
  <si>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</si>
  <si>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</si>
  <si>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</si>
  <si>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</si>
  <si>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</si>
  <si>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</si>
  <si>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</si>
  <si>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</si>
  <si>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</si>
  <si>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</si>
  <si>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</si>
  <si>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</si>
  <si>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</si>
  <si>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</si>
  <si>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</si>
  <si>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</si>
  <si>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</si>
  <si>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</si>
  <si>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</si>
  <si>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</si>
  <si>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</si>
  <si>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</si>
  <si>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</si>
  <si>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</si>
  <si>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</si>
  <si>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</si>
  <si>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</si>
  <si>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</si>
  <si>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</si>
  <si>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</si>
  <si>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</si>
  <si>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</si>
  <si>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</si>
  <si>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</si>
  <si>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</si>
  <si>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</si>
  <si>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</si>
  <si>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</si>
  <si>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</si>
  <si>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</si>
  <si>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</si>
  <si>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</si>
  <si>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</si>
  <si>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</si>
  <si>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</si>
  <si>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</si>
  <si>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</si>
  <si>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</si>
  <si>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</si>
  <si>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</si>
  <si>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</si>
  <si>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</si>
  <si>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</si>
  <si>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</si>
  <si>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</si>
  <si>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</si>
  <si>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</si>
  <si>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</si>
  <si>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</si>
  <si>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</si>
  <si>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</si>
  <si>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</si>
  <si>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</si>
  <si>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</si>
  <si>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</si>
  <si>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</si>
  <si>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</si>
  <si>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</si>
  <si>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</si>
  <si>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</si>
  <si>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</si>
  <si>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</si>
  <si>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</si>
  <si>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</si>
  <si>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</si>
  <si>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</si>
  <si>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</si>
  <si>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</si>
  <si>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</si>
  <si>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</si>
  <si>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</si>
  <si>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</si>
  <si>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</si>
  <si>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</si>
  <si>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</si>
  <si>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</si>
  <si>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</si>
  <si>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</si>
  <si>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</si>
  <si>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</si>
  <si>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</si>
  <si>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</si>
  <si>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</si>
  <si>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</si>
  <si>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</si>
  <si>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</si>
  <si>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</si>
  <si>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</si>
  <si>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</si>
  <si>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</si>
  <si>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</si>
  <si>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</si>
  <si>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</si>
  <si>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</si>
  <si>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</si>
  <si>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</si>
  <si>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</si>
  <si>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</si>
  <si>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</si>
  <si>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</si>
  <si>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</si>
  <si>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</si>
  <si>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</si>
  <si>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</si>
  <si>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</si>
  <si>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</si>
  <si>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</si>
  <si>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</si>
  <si>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</si>
  <si>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</si>
  <si>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</si>
  <si>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</si>
  <si>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</si>
  <si>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</si>
  <si>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</si>
  <si>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</si>
  <si>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</si>
  <si>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</si>
  <si>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</si>
  <si>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</si>
  <si>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</si>
  <si>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</si>
  <si>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</si>
  <si>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</si>
  <si>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</si>
  <si>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</si>
  <si>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</si>
  <si>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</si>
  <si>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</si>
  <si>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</si>
  <si>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</si>
  <si>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</si>
  <si>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</si>
  <si>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</si>
  <si>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</si>
  <si>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</si>
  <si>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</si>
  <si>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</si>
  <si>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</si>
  <si>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</si>
  <si>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</si>
  <si>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</si>
  <si>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</si>
  <si>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</si>
  <si>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</si>
  <si>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</si>
  <si>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</si>
  <si>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</si>
  <si>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</si>
  <si>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</si>
  <si>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</si>
  <si>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</si>
  <si>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</si>
  <si>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</si>
  <si>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</si>
  <si>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</si>
  <si>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</si>
  <si>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</si>
  <si>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</si>
  <si>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</si>
  <si>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</si>
  <si>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</si>
  <si>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</si>
  <si>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</si>
  <si>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</si>
  <si>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</si>
  <si>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</si>
  <si>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</si>
  <si>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</si>
  <si>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</si>
  <si>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</si>
  <si>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</si>
  <si>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</si>
  <si>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</si>
  <si>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</si>
  <si>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</si>
  <si>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</si>
  <si>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</si>
  <si>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</si>
  <si>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</si>
  <si>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</si>
  <si>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</si>
  <si>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</si>
  <si>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</si>
  <si>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</si>
  <si>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</si>
  <si>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</si>
  <si>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</si>
  <si>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</si>
  <si>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</si>
  <si>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</si>
  <si>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</si>
  <si>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</si>
  <si>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</si>
  <si>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</si>
  <si>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</si>
  <si>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</si>
  <si>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</si>
  <si>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</si>
  <si>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</si>
  <si>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</si>
  <si>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</si>
  <si>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</si>
  <si>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</si>
  <si>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</si>
  <si>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</si>
  <si>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</si>
  <si>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</si>
  <si>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</si>
  <si>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</si>
  <si>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</si>
  <si>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</si>
  <si>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</si>
  <si>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</si>
  <si>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</si>
  <si>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</si>
  <si>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</si>
  <si>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</si>
  <si>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</si>
  <si>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</si>
  <si>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</si>
  <si>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</si>
  <si>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</si>
  <si>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</si>
  <si>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</si>
  <si>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</si>
  <si>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</si>
  <si>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</si>
  <si>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</si>
  <si>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</si>
  <si>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</si>
  <si>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</si>
  <si>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</si>
  <si>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</si>
  <si>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</si>
  <si>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</si>
  <si>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</si>
  <si>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</si>
  <si>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</si>
  <si>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</si>
  <si>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</si>
  <si>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</si>
  <si>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</si>
  <si>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</si>
  <si>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</si>
  <si>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</si>
  <si>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</si>
  <si>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</si>
  <si>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</si>
  <si>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</si>
  <si>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</si>
  <si>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</si>
  <si>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</si>
  <si>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</si>
  <si>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</si>
  <si>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</si>
  <si>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</si>
  <si>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</si>
  <si>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</si>
  <si>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</si>
  <si>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</si>
  <si>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</si>
  <si>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</si>
  <si>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</si>
  <si>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</si>
  <si>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</si>
  <si>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</si>
  <si>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</si>
  <si>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</si>
  <si>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</si>
  <si>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</si>
  <si>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</si>
  <si>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</si>
  <si>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</si>
  <si>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</si>
  <si>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</si>
  <si>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</si>
  <si>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</si>
  <si>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</si>
  <si>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</si>
  <si>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</si>
  <si>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</si>
  <si>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</si>
  <si>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</si>
  <si>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</si>
  <si>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</si>
  <si>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</si>
  <si>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</si>
  <si>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</si>
  <si>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</si>
  <si>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</si>
  <si>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</si>
  <si>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</si>
  <si>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</si>
  <si>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</si>
  <si>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</si>
  <si>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</si>
  <si>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</si>
  <si>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</si>
  <si>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</si>
  <si>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</si>
  <si>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</si>
  <si>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</si>
  <si>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</si>
  <si>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</si>
  <si>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</si>
  <si>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</si>
  <si>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</si>
  <si>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</si>
  <si>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</si>
  <si>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</si>
  <si>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</si>
  <si>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</si>
  <si>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</si>
  <si>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</si>
  <si>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</si>
  <si>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</si>
  <si>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</si>
  <si>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</si>
  <si>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</si>
  <si>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</si>
  <si>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</si>
  <si>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</si>
  <si>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</si>
  <si>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</si>
  <si>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</si>
  <si>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</si>
  <si>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</si>
  <si>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</si>
  <si>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</si>
  <si>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</si>
  <si>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</si>
  <si>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</si>
  <si>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</si>
  <si>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</si>
  <si>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</si>
  <si>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</si>
  <si>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</si>
  <si>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</si>
  <si>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</si>
  <si>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</si>
  <si>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</si>
  <si>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</si>
  <si>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</si>
  <si>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</si>
  <si>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</si>
  <si>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</si>
  <si>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</si>
  <si>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</si>
  <si>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</si>
  <si>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</si>
  <si>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</si>
  <si>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</si>
  <si>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</si>
  <si>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</si>
  <si>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</si>
  <si>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</si>
  <si>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</si>
  <si>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</si>
  <si>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</si>
  <si>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</si>
  <si>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</si>
  <si>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</si>
  <si>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</si>
  <si>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</si>
  <si>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</si>
  <si>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</si>
  <si>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</si>
  <si>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</si>
  <si>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</si>
  <si>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</si>
  <si>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</si>
  <si>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</si>
  <si>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</si>
  <si>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</si>
  <si>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</si>
  <si>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</si>
  <si>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</si>
  <si>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</si>
  <si>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</si>
  <si>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</si>
  <si>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</si>
  <si>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</si>
  <si>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</si>
  <si>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</si>
  <si>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</si>
  <si>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</si>
  <si>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</si>
  <si>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</si>
  <si>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</si>
  <si>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</si>
  <si>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</si>
  <si>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</si>
  <si>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</si>
  <si>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</si>
  <si>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</si>
  <si>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</si>
  <si>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</si>
  <si>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</si>
  <si>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</si>
  <si>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</si>
  <si>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</si>
  <si>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</si>
  <si>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</si>
  <si>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</si>
  <si>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</si>
  <si>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</si>
  <si>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</si>
  <si>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</si>
  <si>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</si>
  <si>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</si>
  <si>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</si>
  <si>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</si>
  <si>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</si>
  <si>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</si>
  <si>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</si>
  <si>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</si>
  <si>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</si>
  <si>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</si>
  <si>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</si>
  <si>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</si>
  <si>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</si>
  <si>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</si>
  <si>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</si>
  <si>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</si>
  <si>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</si>
  <si>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</si>
  <si>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</si>
  <si>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</si>
  <si>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</si>
  <si>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</si>
  <si>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</si>
  <si>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</si>
  <si>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</si>
  <si>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</si>
  <si>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</si>
  <si>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</si>
  <si>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</si>
  <si>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</si>
  <si>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</si>
  <si>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</si>
  <si>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</si>
  <si>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</si>
  <si>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</si>
  <si>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</si>
  <si>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</si>
  <si>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</si>
  <si>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</si>
  <si>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</si>
  <si>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</si>
  <si>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</si>
  <si>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</si>
  <si>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</si>
  <si>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</si>
  <si>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</si>
  <si>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</si>
  <si>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</si>
  <si>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</si>
  <si>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</si>
  <si>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</si>
  <si>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</si>
  <si>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</si>
  <si>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</si>
  <si>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</si>
  <si>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</si>
  <si>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</si>
  <si>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</si>
  <si>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</si>
  <si>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</si>
  <si>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</si>
  <si>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</si>
  <si>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</si>
  <si>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</si>
  <si>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</si>
  <si>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</si>
  <si>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</si>
  <si>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</si>
  <si>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</si>
  <si>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</si>
  <si>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</si>
  <si>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</si>
  <si>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</si>
  <si>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</si>
  <si>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</si>
  <si>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</si>
  <si>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</si>
  <si>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</si>
  <si>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</si>
  <si>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</si>
  <si>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</si>
  <si>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</si>
  <si>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</si>
  <si>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</si>
  <si>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</si>
  <si>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</si>
  <si>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</si>
  <si>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</si>
  <si>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</si>
  <si>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</si>
  <si>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</si>
  <si>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</si>
  <si>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</si>
  <si>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</si>
  <si>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</si>
  <si>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</si>
  <si>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</si>
  <si>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</si>
  <si>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</si>
  <si>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</si>
  <si>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</si>
  <si>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</si>
  <si>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</si>
  <si>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</si>
  <si>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</si>
  <si>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</si>
  <si>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</si>
  <si>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</si>
  <si>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</si>
  <si>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</si>
  <si>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</si>
  <si>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</si>
  <si>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</si>
  <si>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</si>
  <si>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</si>
  <si>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</si>
  <si>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</si>
  <si>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</si>
  <si>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</si>
  <si>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</si>
  <si>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</si>
  <si>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</si>
  <si>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</si>
  <si>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</si>
  <si>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</si>
  <si>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</si>
  <si>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</si>
  <si>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</si>
  <si>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</si>
  <si>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</si>
  <si>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</si>
  <si>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</si>
  <si>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</si>
  <si>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</si>
  <si>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</si>
  <si>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</si>
  <si>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</si>
  <si>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</si>
  <si>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</si>
  <si>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</si>
  <si>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</si>
  <si>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</si>
  <si>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</si>
  <si>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</si>
  <si>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</si>
  <si>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</si>
  <si>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</si>
  <si>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</si>
  <si>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</si>
  <si>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</si>
  <si>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</si>
  <si>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</si>
  <si>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</si>
  <si>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</si>
  <si>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</si>
  <si>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</si>
  <si>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</si>
  <si>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</si>
  <si>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</si>
  <si>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</si>
  <si>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</si>
  <si>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</si>
  <si>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</si>
  <si>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</si>
  <si>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</si>
  <si>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</si>
  <si>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</si>
  <si>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</si>
  <si>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</si>
  <si>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</si>
  <si>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</si>
  <si>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</si>
  <si>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</si>
  <si>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</si>
  <si>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</si>
  <si>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</si>
  <si>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</si>
  <si>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</si>
  <si>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</si>
  <si>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</si>
  <si>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</si>
  <si>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</si>
  <si>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</si>
  <si>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</si>
  <si>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</si>
  <si>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</si>
  <si>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</si>
  <si>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</si>
  <si>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</si>
  <si>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</si>
  <si>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</si>
  <si>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</si>
  <si>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</si>
  <si>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</si>
  <si>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</si>
  <si>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</si>
  <si>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</si>
  <si>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</si>
  <si>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</si>
  <si>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</si>
  <si>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</si>
  <si>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</si>
  <si>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</si>
  <si>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</si>
  <si>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</si>
  <si>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</si>
  <si>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</si>
  <si>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</si>
  <si>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</si>
  <si>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</si>
  <si>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</si>
  <si>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</si>
  <si>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</si>
  <si>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</si>
  <si>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</si>
  <si>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</si>
  <si>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</si>
  <si>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</si>
  <si>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</si>
  <si>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</si>
  <si>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</si>
  <si>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</si>
  <si>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</si>
  <si>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</si>
  <si>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</si>
  <si>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</si>
  <si>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</si>
  <si>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</si>
  <si>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</si>
  <si>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</si>
  <si>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</si>
  <si>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</si>
  <si>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</si>
  <si>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</si>
  <si>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</si>
  <si>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</si>
  <si>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</si>
  <si>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</si>
  <si>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</si>
  <si>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</si>
  <si>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</si>
  <si>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</si>
  <si>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</si>
  <si>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</si>
  <si>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</si>
  <si>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</si>
  <si>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</si>
  <si>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</si>
  <si>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</si>
  <si>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</si>
  <si>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</si>
  <si>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</si>
  <si>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</si>
  <si>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</si>
  <si>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</si>
  <si>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</si>
  <si>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</si>
  <si>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</si>
  <si>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</si>
  <si>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</si>
  <si>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</si>
  <si>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</si>
  <si>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</si>
  <si>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</si>
  <si>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</si>
  <si>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</si>
  <si>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</si>
  <si>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</si>
  <si>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</si>
  <si>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</si>
  <si>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</si>
  <si>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</si>
  <si>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</si>
  <si>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</si>
  <si>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</si>
  <si>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</si>
  <si>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</si>
  <si>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</si>
  <si>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</si>
  <si>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</si>
  <si>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</si>
  <si>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</si>
  <si>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</si>
  <si>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</si>
  <si>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</si>
  <si>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</si>
  <si>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</si>
  <si>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</si>
  <si>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</si>
  <si>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</si>
  <si>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Auto Bolt</t>
  </si>
  <si>
    <t>4740 Manufacturing Ave. Cleveland Ohio 44135</t>
  </si>
  <si>
    <t>Glenn E. Manning Jr.</t>
  </si>
  <si>
    <t>gmanning@autoboltusa.com</t>
  </si>
  <si>
    <t>261.881.3913 Ex 108</t>
  </si>
  <si>
    <t>Quality Manager</t>
  </si>
  <si>
    <t>216.881.3913 Ex 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</si>
</sst>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manning@autobolt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manning@autoboltus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76ED881-224C-4535-9135-54F5CED6743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5E5145D-87AB-41B7-9395-AE217987D8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15658</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15657</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15658</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44694</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F084A91-70FE-4AF0-B40B-12DE0A9A7E5C}"/>
    <hyperlink ref="D20" r:id="rId4" xr:uid="{5895D00B-9DCC-4B64-BCB7-F1E22CAE69B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099415-BF7E-4CE1-BB21-2CE6DF05BB1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Auto Bolt</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Glenn E. Manning Jr.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gmanning@autoboltusa.com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261.881.3913 Ex 108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Glenn E. Manning Jr.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gmanning@autoboltusa.com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f>Declaration!D75</f>
        <v>0</v>
      </c>
      <c r="C54" s="99" t="str">
        <f t="shared" ref="C54:C60" ca="1" si="10">IF(H54=1,J54,I54)</f>
        <v>Complete</v>
      </c>
      <c r="D54" s="105" t="str">
        <f>IF(H54=1,"Click here to answer question (A)","")</f>
        <v/>
      </c>
      <c r="E54" s="81" t="s">
        <v>1307</v>
      </c>
      <c r="F54" s="104">
        <f>IF(SUM(F$24:F$27)=0,0,1)</f>
        <v>0</v>
      </c>
      <c r="G54" s="78">
        <f>IF(B54=0,1,0)</f>
        <v>1</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f>Declaration!D77</f>
        <v>0</v>
      </c>
      <c r="C55" s="99" t="str">
        <f t="shared" ca="1" si="10"/>
        <v>Complete</v>
      </c>
      <c r="D55" s="105" t="str">
        <f>IF(H55=1,"Click here to answer question (B)","")</f>
        <v/>
      </c>
      <c r="E55" s="81" t="s">
        <v>1307</v>
      </c>
      <c r="F55" s="104">
        <f t="shared" ref="F55" si="12">F$54</f>
        <v>0</v>
      </c>
      <c r="G55" s="78">
        <f>IF(B55=0,1,0)</f>
        <v>1</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f>Declaration!D79</f>
        <v>0</v>
      </c>
      <c r="C57" s="99" t="str">
        <f t="shared" ca="1" si="10"/>
        <v>Complete</v>
      </c>
      <c r="D57" s="105" t="str">
        <f>IF(H57=1,"Click here to answer question (C)","")</f>
        <v/>
      </c>
      <c r="E57" s="81" t="s">
        <v>1307</v>
      </c>
      <c r="F57" s="104">
        <f>F$54</f>
        <v>0</v>
      </c>
      <c r="G57" s="78">
        <f>IF(B57=0,1,0)</f>
        <v>1</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f>Declaration!D81</f>
        <v>0</v>
      </c>
      <c r="C58" s="99" t="str">
        <f t="shared" ca="1" si="10"/>
        <v>Complete</v>
      </c>
      <c r="D58" s="105" t="str">
        <f>IF(H58=1,"Click here to answer question (D)","")</f>
        <v/>
      </c>
      <c r="E58" s="81" t="s">
        <v>1307</v>
      </c>
      <c r="F58" s="104">
        <f>F$54</f>
        <v>0</v>
      </c>
      <c r="G58" s="78">
        <f>IF(B58=0,1,0)</f>
        <v>1</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f>Declaration!D83</f>
        <v>0</v>
      </c>
      <c r="C59" s="99" t="str">
        <f t="shared" ca="1" si="10"/>
        <v>Complete</v>
      </c>
      <c r="D59" s="105" t="str">
        <f>IF(H59=1,"Click here to answer question (E)","")</f>
        <v/>
      </c>
      <c r="E59" s="81" t="s">
        <v>1307</v>
      </c>
      <c r="F59" s="104">
        <f>F$54</f>
        <v>0</v>
      </c>
      <c r="G59" s="78">
        <f>IF(B59=0,1,0)</f>
        <v>1</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f>Declaration!D85</f>
        <v>0</v>
      </c>
      <c r="C60" s="99" t="str">
        <f t="shared" ca="1" si="10"/>
        <v>Complete</v>
      </c>
      <c r="D60" s="105" t="str">
        <f>IF(H60=1,"Click here to answer question (F)","")</f>
        <v/>
      </c>
      <c r="E60" s="81" t="s">
        <v>1307</v>
      </c>
      <c r="F60" s="104">
        <f>F$54</f>
        <v>0</v>
      </c>
      <c r="G60" s="78">
        <f>IF(B60=0,1,0)</f>
        <v>1</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f>Declaration!D87</f>
        <v>0</v>
      </c>
      <c r="C62" s="99" t="str">
        <f t="shared" ref="C62:C68" ca="1" si="13">IF(H62=1,J62,I62)</f>
        <v>Complete</v>
      </c>
      <c r="D62" s="105" t="str">
        <f>IF(H62=1,"Click here to answer question (G)","")</f>
        <v/>
      </c>
      <c r="E62" s="81" t="s">
        <v>1307</v>
      </c>
      <c r="F62" s="104">
        <f>F$54</f>
        <v>0</v>
      </c>
      <c r="G62" s="78">
        <f>IF(B62=0,1,0)</f>
        <v>1</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f>Declaration!D89</f>
        <v>0</v>
      </c>
      <c r="C63" s="99" t="str">
        <f t="shared" ca="1" si="13"/>
        <v>Complete</v>
      </c>
      <c r="D63" s="105" t="str">
        <f>IF(H63=1,"Click here to answer question (H)","")</f>
        <v/>
      </c>
      <c r="E63" s="81" t="s">
        <v>1307</v>
      </c>
      <c r="F63" s="104">
        <f>F$54</f>
        <v>0</v>
      </c>
      <c r="G63" s="78">
        <f>IF(B63=0,1,0)</f>
        <v>1</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Smith</cp:lastModifiedBy>
  <cp:lastPrinted>2015-04-21T20:47:43Z</cp:lastPrinted>
  <dcterms:created xsi:type="dcterms:W3CDTF">2010-06-21T21:00:23Z</dcterms:created>
  <dcterms:modified xsi:type="dcterms:W3CDTF">2022-06-29T11:43:04Z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